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755" tabRatio="602" activeTab="1"/>
  </bookViews>
  <sheets>
    <sheet name="Юридические лица" sheetId="4" r:id="rId1"/>
    <sheet name="Движимое имущество" sheetId="3" r:id="rId2"/>
    <sheet name="Недвижимое имущество" sheetId="1" r:id="rId3"/>
  </sheets>
  <definedNames>
    <definedName name="_xlnm.Print_Area" localSheetId="2">'Недвижимое имущество'!$A$4:$P$53</definedName>
  </definedNames>
  <calcPr calcId="152511"/>
</workbook>
</file>

<file path=xl/calcChain.xml><?xml version="1.0" encoding="utf-8"?>
<calcChain xmlns="http://schemas.openxmlformats.org/spreadsheetml/2006/main">
  <c r="G19" i="1" l="1"/>
  <c r="S15" i="1"/>
  <c r="C39" i="3"/>
  <c r="C22" i="3"/>
  <c r="C51" i="3"/>
  <c r="C16" i="3"/>
  <c r="H12" i="1"/>
  <c r="G12" i="1"/>
  <c r="R13" i="1"/>
  <c r="D16" i="3"/>
  <c r="D7" i="3"/>
  <c r="C7" i="3"/>
  <c r="T13" i="1"/>
  <c r="T11" i="1"/>
  <c r="Q8" i="3" l="1"/>
</calcChain>
</file>

<file path=xl/sharedStrings.xml><?xml version="1.0" encoding="utf-8"?>
<sst xmlns="http://schemas.openxmlformats.org/spreadsheetml/2006/main" count="430" uniqueCount="243">
  <si>
    <t>Полное наименование и организационно-правовая форма юридического лица</t>
  </si>
  <si>
    <t>Адрес (местонахождение)</t>
  </si>
  <si>
    <t>ОГРН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</si>
  <si>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</si>
  <si>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</si>
  <si>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</t>
  </si>
  <si>
    <t>Данные об остаточной стоимости основных средств</t>
  </si>
  <si>
    <t>Среднесписочная численность работников</t>
  </si>
  <si>
    <t>Наименование недвижимого имуществаобъекта</t>
  </si>
  <si>
    <t>Перечень муниципального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</si>
  <si>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</si>
  <si>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</si>
  <si>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кв.м., протяженность, п.м., высота, м.</t>
  </si>
  <si>
    <t>Кадастровая стоимость недвижимого имущества</t>
  </si>
  <si>
    <t>Дата возникновения права муниципальной собственности на недвижимое имущество</t>
  </si>
  <si>
    <t>Реквизиты документов - оснований возникновения права собственности на недвижимое имущество</t>
  </si>
  <si>
    <t>Сведения о правообладателе муниципального недвижимого имущества</t>
  </si>
  <si>
    <t>Дата прекращения права муниципальной собственности на недвижимое имущество</t>
  </si>
  <si>
    <t>Реквизиты документов - оснований прекращения права собственности на недвижимое имущество</t>
  </si>
  <si>
    <t>Сведения об установленных ограничениях (обременениях) с указанием основания и даты их возникновения и прекращения</t>
  </si>
  <si>
    <t>Здания</t>
  </si>
  <si>
    <t>Реестровый номер</t>
  </si>
  <si>
    <t>Балансовая стоимость,                        руб.</t>
  </si>
  <si>
    <t>Балансовая стоимость, руб.</t>
  </si>
  <si>
    <t>Земельный участок</t>
  </si>
  <si>
    <t>реестровый номер</t>
  </si>
  <si>
    <t>Год ввода в эксплуатацию</t>
  </si>
  <si>
    <t>Наименование движимого имущества</t>
  </si>
  <si>
    <t>Дата возникновения  права муниципальной собственности на движимое имущество</t>
  </si>
  <si>
    <t>Реквизиты документов - оснований возникновения  права муниципальной собственности на движимое имущество</t>
  </si>
  <si>
    <t>Сведения о правообладателе движимого имущества</t>
  </si>
  <si>
    <t>Сведения об установленных в отношении движимого имущества ограничениях (обременениях) с указанием основания и даты их возникновения и прекращения</t>
  </si>
  <si>
    <t>Дата прекращения права муниципальной собственности на движимое имущество</t>
  </si>
  <si>
    <t>Реквизиты документов - оснований прекращения права муниципальной собственности на движимое имущество</t>
  </si>
  <si>
    <t>Транспортные средства</t>
  </si>
  <si>
    <t>Машины и оборудование</t>
  </si>
  <si>
    <t>Производственный и хозяйственный инвентарь</t>
  </si>
  <si>
    <t>Автомобиль ВАЗ 21053</t>
  </si>
  <si>
    <t>Учительский дом</t>
  </si>
  <si>
    <t>Жилой дом</t>
  </si>
  <si>
    <t>36:31:04 00008:8</t>
  </si>
  <si>
    <t>акт о приеме -передачи от 17.03.2009</t>
  </si>
  <si>
    <t>акт№17\03-09</t>
  </si>
  <si>
    <t>клуб</t>
  </si>
  <si>
    <t xml:space="preserve">1023601319763      свидет от 17.12.2002       </t>
  </si>
  <si>
    <t>36-36-32/015/242-203</t>
  </si>
  <si>
    <t>свидетельство о гос. рег. права собственности № 36-АГ 688257 от 20.07.2012г.</t>
  </si>
  <si>
    <t>свидетельство о гос. рег. права собственности от 20.07.2012г.</t>
  </si>
  <si>
    <t>36:31:0400012:117</t>
  </si>
  <si>
    <t>свидетельство о гос. рег. права собственности № 36-АД 538261 от 14.07.2014г.</t>
  </si>
  <si>
    <t>свидетельство о гос. рег. права собственности от 14.07.2014г.</t>
  </si>
  <si>
    <t>36:31:0400012:114</t>
  </si>
  <si>
    <t>свидетельство о гос. рег. права собственности № 36-АД 598790 от 10.10.2014г.</t>
  </si>
  <si>
    <t>свидетельство о гос. рег. права собственности от 10.10.2014г.</t>
  </si>
  <si>
    <t>36:31:0400012:115</t>
  </si>
  <si>
    <t>свидетельство о гос. рег. права собственности № 36-АД 598788 от 10.10.2014г.</t>
  </si>
  <si>
    <t>36:31:0400012:116</t>
  </si>
  <si>
    <t>свидетельство о гос. рег. права собственности № 36-АД 599546 от 10.10.2014г.</t>
  </si>
  <si>
    <t>Воронежская область, Хохольский район, северо-западная часть кадастрового квартала 36:31:4000013</t>
  </si>
  <si>
    <t>36:31:4000013:41</t>
  </si>
  <si>
    <t>36:31:4000011:35</t>
  </si>
  <si>
    <t>свидетельство о гос. рег. права собственности № 36-АД 536928 от 30.05.2014г.</t>
  </si>
  <si>
    <t>свидетельство о гос. рег. права собственности от 30.05.2014г.</t>
  </si>
  <si>
    <t>свидетельство о гос. рег. права собственности № 36-АД 536929 от 30.05.2014г.</t>
  </si>
  <si>
    <t>3</t>
  </si>
  <si>
    <t>=</t>
  </si>
  <si>
    <t>помещение администрации</t>
  </si>
  <si>
    <t>36.31.0400012:104</t>
  </si>
  <si>
    <t>котел газовый ВАХI Slim 1.620 IN</t>
  </si>
  <si>
    <t>Автомобиль LADA GRANTA</t>
  </si>
  <si>
    <t>постановление №394 от 11.06.2019, акт ОС-0015 от 14.06.2019</t>
  </si>
  <si>
    <t>14.06.2019</t>
  </si>
  <si>
    <t>амарт. В месяц   4075,44</t>
  </si>
  <si>
    <t>МФУ струйное Epson</t>
  </si>
  <si>
    <t>Ноутбук 17 "Lenovo"</t>
  </si>
  <si>
    <t>ПК ASUS PRIME</t>
  </si>
  <si>
    <t>Система видеонаблюдения</t>
  </si>
  <si>
    <t>ИТОГО</t>
  </si>
  <si>
    <t>товарная накладная 82038072 от 12.03.2020</t>
  </si>
  <si>
    <t>счет-фактура 20 от 29.05.2019товарная накладная 81943388 от 31.10.2018</t>
  </si>
  <si>
    <t>Бензопила VALKOR</t>
  </si>
  <si>
    <t>товарная накладная 1874 от 19.11.2021</t>
  </si>
  <si>
    <t>19.11.2021</t>
  </si>
  <si>
    <t>Травокосилка VALKOR</t>
  </si>
  <si>
    <t>Выписка из ЕГРН от 17.07.2019 г.</t>
  </si>
  <si>
    <t>выписка из ЕГРН о гос. рег. права собственности от 17.07.2019 г.</t>
  </si>
  <si>
    <t>36:31:0400015:238</t>
  </si>
  <si>
    <t>свидетельство о гос. рег. права собственности № 36-АД 948911 от 14.05.2015г.</t>
  </si>
  <si>
    <t>свидетельство о гос. рег. права собственности от 14.57.2015г.</t>
  </si>
  <si>
    <t>28.2.2013 года</t>
  </si>
  <si>
    <t>Постановление № 24 от 28.02.2013 г."О признании жилого дома непригодныдля постоянного проживания"</t>
  </si>
  <si>
    <t>дом развален</t>
  </si>
  <si>
    <t>КАЗНА</t>
  </si>
  <si>
    <t>Мраморные плиты</t>
  </si>
  <si>
    <t xml:space="preserve">Памятник воинам , погибшим в ВОВ в х.Пашенково </t>
  </si>
  <si>
    <t>05.05.2022</t>
  </si>
  <si>
    <t>Договор №2 от 05.05.2022 о безвозмездной передаче товара</t>
  </si>
  <si>
    <t>Воронежская область, Хохольский район, с.Борщево, ул.Войкова, д. 70</t>
  </si>
  <si>
    <t>Металлическое ограждение кладбища</t>
  </si>
  <si>
    <t>12.12.2022</t>
  </si>
  <si>
    <t>Акт приема-передачи материалов (оборудования, работ (услуг) № б/н от 12.12.2022</t>
  </si>
  <si>
    <t>Администрация Борщёвского  сельского поселения Хохольского муниципального района Воронежской области</t>
  </si>
  <si>
    <t>Бензопила VALKOR CS-5218</t>
  </si>
  <si>
    <t>счет-фактура 410 от 08.04.2022</t>
  </si>
  <si>
    <t xml:space="preserve">Травокосилка VALKOR BC-052 </t>
  </si>
  <si>
    <t>Кресло офисное</t>
  </si>
  <si>
    <t>08.04.2022</t>
  </si>
  <si>
    <t>Товарная накладная №ФР-345 от 06.12.2022</t>
  </si>
  <si>
    <t>06.12.2022</t>
  </si>
  <si>
    <t>Стеллаж 1</t>
  </si>
  <si>
    <t>Стеллаж 2</t>
  </si>
  <si>
    <t>Стул ИЗО 2</t>
  </si>
  <si>
    <t>Стул ИЗО 3</t>
  </si>
  <si>
    <t>Стул ИЗО 4</t>
  </si>
  <si>
    <t>Стул ИЗО 5</t>
  </si>
  <si>
    <t>Стул ИЗО 6</t>
  </si>
  <si>
    <t>Стул ИЗО 7</t>
  </si>
  <si>
    <t>Стул ИЗО 8</t>
  </si>
  <si>
    <t>Стул ИЗО 1</t>
  </si>
  <si>
    <t>Остаточная стоимость на 01.01.2023, руб.</t>
  </si>
  <si>
    <t>Баян</t>
  </si>
  <si>
    <t>Акустика</t>
  </si>
  <si>
    <t>Товарная накладная №41 от 26.12.2022</t>
  </si>
  <si>
    <t>Комплект сценический костюм</t>
  </si>
  <si>
    <t>26.12.2022</t>
  </si>
  <si>
    <t>Мотопомпа для воды</t>
  </si>
  <si>
    <t>23.06.2022</t>
  </si>
  <si>
    <t>Отпариватель вертикальный</t>
  </si>
  <si>
    <t>Товарная накладная №41 от 12.06.2022</t>
  </si>
  <si>
    <t>36:31:0400012:119</t>
  </si>
  <si>
    <t>свидетельство о гос. рег. права собственности № 36-АД 599494 от 30.10.2014г.</t>
  </si>
  <si>
    <t>свидетельство о гос. рег. права собственности от 30.10.2014г.</t>
  </si>
  <si>
    <t>36:31:0400011:173</t>
  </si>
  <si>
    <t>Выписка из ЕГРН от 18.01.2018 г.</t>
  </si>
  <si>
    <t>Выписка из ЕГРН о гос. рег. права собственности от 18.01.2018 г.</t>
  </si>
  <si>
    <t>36:31:0400012:363</t>
  </si>
  <si>
    <t>Выписка из ЕГРН от 08.06.2023 г.</t>
  </si>
  <si>
    <t xml:space="preserve">Выписка из ЕГРН о гос. рег. права собственности </t>
  </si>
  <si>
    <t>36:31:0000000:1333</t>
  </si>
  <si>
    <t>36:31:0000000:1341</t>
  </si>
  <si>
    <t>36:31:0400011:172</t>
  </si>
  <si>
    <t>Воронежская область, Хохольский район, х. Пашенково (кладбище)</t>
  </si>
  <si>
    <t>36:31:0400016:281</t>
  </si>
  <si>
    <t>36:31:0400012:362</t>
  </si>
  <si>
    <t>36:31:0400012:96</t>
  </si>
  <si>
    <t>Воронежская область, Хохольский район, Борщёвское сельское поселение</t>
  </si>
  <si>
    <t>36:31:0000000:2424</t>
  </si>
  <si>
    <t>36:31:0000000:3961</t>
  </si>
  <si>
    <t>36:31:0000000:1215</t>
  </si>
  <si>
    <t>Воронежская область, Хохольский район, с.Борщево, проезжая часть ул. 8 Марта</t>
  </si>
  <si>
    <t>36:31:0000000:1254</t>
  </si>
  <si>
    <t>36:31:0400013:251</t>
  </si>
  <si>
    <t>36:31:0400013:250</t>
  </si>
  <si>
    <t>36:31:0400016:118</t>
  </si>
  <si>
    <t>36:31:0000000:1230</t>
  </si>
  <si>
    <t>36:31:0000000:4015</t>
  </si>
  <si>
    <t>Воронежская область, Хохольский район, х. Маслов Лог, проезжая часть, ул. Мира</t>
  </si>
  <si>
    <t>36:31:0000000:1240</t>
  </si>
  <si>
    <t>36:31:0000004:1228</t>
  </si>
  <si>
    <t>36:31:0500004:45</t>
  </si>
  <si>
    <t>36:31:0000000:1238</t>
  </si>
  <si>
    <t>Воронежская область, Хохольский район, х. Пашенково, проезжая часть, ул. Донская</t>
  </si>
  <si>
    <t>36:31:0000000:1237</t>
  </si>
  <si>
    <t>36:31:0000000:1241</t>
  </si>
  <si>
    <t>36:31:0600002:125</t>
  </si>
  <si>
    <t>свидетельство о гос. рег. права собственности № 36-АД 598628 от 07.10.2014г</t>
  </si>
  <si>
    <t>свидетельство о гос. рег. права собственности от07.10.2014 г.</t>
  </si>
  <si>
    <t>Выписка из ЕГРН от 29.04.2019 г.</t>
  </si>
  <si>
    <t>свитедельство о госуд. рег. Права собственности 36-АД № 730993 от 24.11.2014г.</t>
  </si>
  <si>
    <t>Выписка из ЕГРН от 07.09.2018 г</t>
  </si>
  <si>
    <t>36:31:0000000:1218</t>
  </si>
  <si>
    <t>Выписка из ЕГРН от 06.09.2018 г</t>
  </si>
  <si>
    <t>свитедельство о госуд. рег. Права собственности 36-АД № 817240 от 11.02.2015г.</t>
  </si>
  <si>
    <t>свидетельство о гос. рег. права собственности от 11.02.2015г.</t>
  </si>
  <si>
    <t>свидетельство о гос. рег. права собственности от 14.07.2015г.</t>
  </si>
  <si>
    <t>свитедельство о госуд. рег. Права собственности 36-АД № 817239 от 11.02.2015г.</t>
  </si>
  <si>
    <t>свитедельство о госуд. рег. Права собственности 36-АД № 817238 от 11.02.2015г.</t>
  </si>
  <si>
    <t>Выписка из ЕГРН от 17.01.2018 г</t>
  </si>
  <si>
    <t>свитедельство о госуд. рег. Права собственности 36-АД № 8172418 от 11.02.2015г</t>
  </si>
  <si>
    <t>свидетельство о гос. рег. права собственности от 11.03.2015г.</t>
  </si>
  <si>
    <t>свитедельство о госуд. рег. Права собственности 36-АД № 818171 от 11.32.2015г</t>
  </si>
  <si>
    <t>свидетельство о гос. рег. права собственности № 36-АД № 817244от 10.02.2015г</t>
  </si>
  <si>
    <t>свидетельство о гос. рег. права собственности № 36-АД № 817227от 12.02.2015г</t>
  </si>
  <si>
    <t>свидетельство о гос. рег. права собственности № 36-АД № 817237от 11.02.2015г</t>
  </si>
  <si>
    <t>свидетельство о гос. рег. права собственности от 10.02.2015 г.</t>
  </si>
  <si>
    <t>свидетельство о гос. рег. права собственности от 12.02.2015 г.</t>
  </si>
  <si>
    <t>свидетельство о гос. рег. права собственности от 11.02.2015 г.</t>
  </si>
  <si>
    <t>свидетельство о гос. рег. права собственности № 36-АД № 598630от 07.10.2014г</t>
  </si>
  <si>
    <t>свидетельство о гос. рег. права собственности № 36-АД № 599147от 20.10.2014г</t>
  </si>
  <si>
    <t>свидетельство о гос. рег. права собственности № 36-АД № 599146от 20.10.2014г</t>
  </si>
  <si>
    <t>свидетельство о гос. рег. права собственности от 07.10.2014 г.</t>
  </si>
  <si>
    <t>свидетельство о гос. рег. права собственности от 20.10.2014 г.</t>
  </si>
  <si>
    <t>Земельный участок (мемориал)</t>
  </si>
  <si>
    <t>Земельный участок (сквер))</t>
  </si>
  <si>
    <t>Земельный участок (с/х)</t>
  </si>
  <si>
    <t>Воронежская область, Хохольский район, восточная часть кадастрового квартала 36:31:4000011</t>
  </si>
  <si>
    <t xml:space="preserve">Земельный участок </t>
  </si>
  <si>
    <t>Глава Борщёвского сельского поселения</t>
  </si>
  <si>
    <t>Рыженин Ю.П.</t>
  </si>
  <si>
    <t>Ноутбук Katana</t>
  </si>
  <si>
    <t>2019</t>
  </si>
  <si>
    <t>счёт-фактура Е-00270224 от 21.09.2023</t>
  </si>
  <si>
    <t>Бензопила VALKOR CS-4615</t>
  </si>
  <si>
    <t>08.02.2023</t>
  </si>
  <si>
    <t>Счет-фактура 123 от 08.02.2023 г</t>
  </si>
  <si>
    <t>Травокосилка VALKOR BC-052 синяя</t>
  </si>
  <si>
    <t xml:space="preserve">Контейнерные площадки </t>
  </si>
  <si>
    <t>забаланс</t>
  </si>
  <si>
    <t>Интернат</t>
  </si>
  <si>
    <t>Гараж</t>
  </si>
  <si>
    <t xml:space="preserve">Земельные участки </t>
  </si>
  <si>
    <t>Администрация Борщёвского сельского поселения    Перечень движимого имущества</t>
  </si>
  <si>
    <t>Остаточная стоимость по состоянию на 01.01.2024г., руб.</t>
  </si>
  <si>
    <t>с.Борщёво,  ул.Архипова д33</t>
  </si>
  <si>
    <t>318332,50</t>
  </si>
  <si>
    <t>31.10.2018</t>
  </si>
  <si>
    <t>2020</t>
  </si>
  <si>
    <t>2023</t>
  </si>
  <si>
    <t>2021</t>
  </si>
  <si>
    <t>2022</t>
  </si>
  <si>
    <t>17.05.2023</t>
  </si>
  <si>
    <t xml:space="preserve">Акт о приемке выполненных работ №1 от 17.05.2023 </t>
  </si>
  <si>
    <t>36:31:0400008:54</t>
  </si>
  <si>
    <t>Св-во о гос рег.права собственности №36-АВ 403554 от 29.06.2009</t>
  </si>
  <si>
    <t>Администрация Борщёвского  сельского поселения</t>
  </si>
  <si>
    <t>Администрация Борщёвского сельского поселения</t>
  </si>
  <si>
    <t>Воронежская область, Хохольский район, с.Борщёво, ул.Архипова, д. 33</t>
  </si>
  <si>
    <t>Воронежская область, Хохольский район, с.Борщёво, ул.Архипова,  д. 34</t>
  </si>
  <si>
    <t>Воронежская область, Хохольский район, с.Борщёво, ул.Войкова, д. 70</t>
  </si>
  <si>
    <t>Воронежская область, Хохольский район, с.Борщёво, ул.Архипова, д. 36</t>
  </si>
  <si>
    <t>Воронежская область, Хохольский район, с.Борщёво, ул.Архипова, д. 35</t>
  </si>
  <si>
    <t>Воронежская область, Хохольский район, с.Борщёво, ул. Набережная, д. 49</t>
  </si>
  <si>
    <t>Воронежская область, Хохольский район, с.Борщёво, ул.Архипова, уч 35/2</t>
  </si>
  <si>
    <t>Воронежская область, Хохольский район, с.Борщёво, ул.Архипова, уч 35/1</t>
  </si>
  <si>
    <t>Воронежская область, Хохольский район, с.Борщёво, ул.Архипова, уч 33а</t>
  </si>
  <si>
    <t xml:space="preserve">Воронежская область, Хохольский район, с. Борщёво, ул. Архипова, уч. 34/1 </t>
  </si>
  <si>
    <t>Воронежская область, Хохольский район, с.Борщёво, ул.Архипова,  д. 34/2(кладбище)</t>
  </si>
  <si>
    <t>Воронежская область, Хохольский район, с.Борщёво, проезжая часть ул. Войкова</t>
  </si>
  <si>
    <t>Воронежская область, Хохольский район, с.Борщёво, ул.Архипова,  д. 36</t>
  </si>
  <si>
    <t>Воронежская область, Хохольский район, с.Борщёво, проезжая часть ул. Верный путь</t>
  </si>
  <si>
    <t>Воронежская область, Хохольский район, с.Борщёво, проезжая часть ул. 8 Марта</t>
  </si>
  <si>
    <t>Воронежская область, Хохольский район, с.Борщёво, проезжая часть ул. Набережная</t>
  </si>
  <si>
    <t>Воронежская область, Хохольский район, с.Борщёво, проезжая часть ул. Архипова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</si>
</sst>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sz val="20"/>
      <name val="Times New Roman"/>
      <family val="1"/>
      <charset val="204"/>
    </font>
    <font>
      <sz val="14"/>
      <name val="Arial Cyr"/>
      <charset val="204"/>
    </font>
    <font>
      <sz val="2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2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Continuous" vertical="justify" wrapText="1"/>
    </xf>
    <xf numFmtId="0" fontId="5" fillId="4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justify" wrapText="1"/>
    </xf>
    <xf numFmtId="2" fontId="4" fillId="3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righ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vertical="center" wrapText="1"/>
    </xf>
    <xf numFmtId="0" fontId="15" fillId="6" borderId="4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/>
    <xf numFmtId="0" fontId="16" fillId="3" borderId="4" xfId="0" applyFont="1" applyFill="1" applyBorder="1" applyAlignment="1"/>
    <xf numFmtId="0" fontId="12" fillId="5" borderId="3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vertical="center"/>
    </xf>
    <xf numFmtId="0" fontId="13" fillId="5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"/>
  <sheetViews>
    <sheetView workbookViewId="0">
      <selection activeCell="H18" sqref="H18"/>
    </sheetView>
  </sheetViews>
  <sheetFormatPr defaultRowHeight="12.75" x14ac:dyDescent="0.2"/>
  <cols>
    <col min="1" max="1" width="10.7109375" style="13" customWidth="1"/>
    <col min="2" max="2" width="19.7109375" style="13" customWidth="1"/>
    <col min="3" max="3" width="16.140625" style="13" customWidth="1"/>
    <col min="4" max="4" width="18.28515625" style="13" customWidth="1"/>
    <col min="5" max="5" width="16.42578125" style="13" customWidth="1"/>
    <col min="6" max="6" width="11.85546875" style="13" customWidth="1"/>
    <col min="7" max="7" width="13.28515625" style="13" customWidth="1"/>
    <col min="8" max="8" width="12.85546875" style="13" customWidth="1"/>
    <col min="9" max="9" width="11.140625" style="13" customWidth="1"/>
    <col min="10" max="16384" width="9.140625" style="13"/>
  </cols>
  <sheetData>
    <row r="3" spans="1:9" ht="120" x14ac:dyDescent="0.2">
      <c r="A3" s="11" t="s">
        <v>21</v>
      </c>
      <c r="B3" s="11" t="s">
        <v>0</v>
      </c>
      <c r="C3" s="11" t="s">
        <v>1</v>
      </c>
      <c r="D3" s="11" t="s">
        <v>2</v>
      </c>
      <c r="E3" s="11" t="s">
        <v>3</v>
      </c>
      <c r="F3" s="11" t="s">
        <v>4</v>
      </c>
      <c r="G3" s="3" t="s">
        <v>5</v>
      </c>
      <c r="H3" s="3" t="s">
        <v>6</v>
      </c>
      <c r="I3" s="11" t="s">
        <v>7</v>
      </c>
    </row>
    <row r="4" spans="1:9" ht="60" x14ac:dyDescent="0.2">
      <c r="A4" s="11">
        <v>1</v>
      </c>
      <c r="B4" s="12" t="s">
        <v>101</v>
      </c>
      <c r="C4" s="12" t="s">
        <v>213</v>
      </c>
      <c r="D4" s="11" t="s">
        <v>44</v>
      </c>
      <c r="E4" s="11"/>
      <c r="F4" s="11"/>
      <c r="G4" s="34">
        <v>4573754.7</v>
      </c>
      <c r="H4" s="96" t="s">
        <v>214</v>
      </c>
      <c r="I4" s="11" t="s">
        <v>64</v>
      </c>
    </row>
    <row r="5" spans="1:9" s="10" customFormat="1" x14ac:dyDescent="0.2">
      <c r="A5" s="11"/>
      <c r="B5" s="12"/>
      <c r="C5" s="12"/>
      <c r="D5" s="11"/>
      <c r="E5" s="11"/>
      <c r="F5" s="11"/>
      <c r="G5" s="11"/>
      <c r="H5" s="12"/>
      <c r="I5" s="12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1"/>
  <sheetViews>
    <sheetView tabSelected="1" topLeftCell="A16" workbookViewId="0">
      <selection activeCell="A51" sqref="A51"/>
    </sheetView>
  </sheetViews>
  <sheetFormatPr defaultRowHeight="12.75" x14ac:dyDescent="0.2"/>
  <cols>
    <col min="1" max="1" width="9.140625" style="10"/>
    <col min="2" max="2" width="24.85546875" style="10" customWidth="1"/>
    <col min="3" max="3" width="30.85546875" style="10" customWidth="1"/>
    <col min="4" max="4" width="28.140625" style="10" customWidth="1"/>
    <col min="5" max="5" width="18.7109375" style="10" customWidth="1"/>
    <col min="6" max="6" width="24.140625" style="10" customWidth="1"/>
    <col min="7" max="7" width="21" style="10" customWidth="1"/>
    <col min="8" max="8" width="12.28515625" style="10" customWidth="1"/>
    <col min="9" max="9" width="12.140625" style="10" customWidth="1"/>
    <col min="10" max="10" width="9.140625" style="10"/>
    <col min="11" max="11" width="11.42578125" style="10" customWidth="1"/>
    <col min="12" max="14" width="9.140625" style="10"/>
    <col min="15" max="15" width="9.42578125" style="10" bestFit="1" customWidth="1"/>
    <col min="16" max="16384" width="9.140625" style="10"/>
  </cols>
  <sheetData>
    <row r="2" spans="1:19" ht="20.25" x14ac:dyDescent="0.2">
      <c r="B2" s="101" t="s">
        <v>211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9" ht="191.25" x14ac:dyDescent="0.2">
      <c r="A3" s="18" t="s">
        <v>21</v>
      </c>
      <c r="B3" s="18" t="s">
        <v>27</v>
      </c>
      <c r="C3" s="19" t="s">
        <v>22</v>
      </c>
      <c r="D3" s="19" t="s">
        <v>212</v>
      </c>
      <c r="E3" s="19" t="s">
        <v>28</v>
      </c>
      <c r="F3" s="19" t="s">
        <v>29</v>
      </c>
      <c r="G3" s="18" t="s">
        <v>30</v>
      </c>
      <c r="H3" s="18" t="s">
        <v>31</v>
      </c>
      <c r="I3" s="18" t="s">
        <v>26</v>
      </c>
      <c r="J3" s="19" t="s">
        <v>32</v>
      </c>
      <c r="K3" s="19" t="s">
        <v>33</v>
      </c>
      <c r="M3" s="1"/>
    </row>
    <row r="4" spans="1:19" ht="43.5" customHeight="1" x14ac:dyDescent="0.2">
      <c r="A4" s="102" t="s">
        <v>34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9" ht="38.25" x14ac:dyDescent="0.2">
      <c r="A5" s="14">
        <v>1</v>
      </c>
      <c r="B5" s="15" t="s">
        <v>37</v>
      </c>
      <c r="C5" s="2">
        <v>132600</v>
      </c>
      <c r="D5" s="2">
        <v>0</v>
      </c>
      <c r="E5" s="17"/>
      <c r="F5" s="17"/>
      <c r="G5" s="15" t="s">
        <v>224</v>
      </c>
      <c r="H5" s="8"/>
      <c r="I5" s="16">
        <v>2007</v>
      </c>
      <c r="J5" s="1"/>
      <c r="K5" s="1"/>
    </row>
    <row r="6" spans="1:19" ht="84" customHeight="1" x14ac:dyDescent="0.2">
      <c r="A6" s="14">
        <v>2</v>
      </c>
      <c r="B6" s="15" t="s">
        <v>69</v>
      </c>
      <c r="C6" s="2">
        <v>489052.5</v>
      </c>
      <c r="D6" s="2">
        <v>264927.5</v>
      </c>
      <c r="E6" s="16" t="s">
        <v>71</v>
      </c>
      <c r="F6" s="1" t="s">
        <v>70</v>
      </c>
      <c r="G6" s="15" t="s">
        <v>224</v>
      </c>
      <c r="H6" s="8"/>
      <c r="I6" s="16" t="s">
        <v>200</v>
      </c>
      <c r="J6" s="1"/>
      <c r="K6" s="1"/>
      <c r="S6" s="10" t="s">
        <v>72</v>
      </c>
    </row>
    <row r="7" spans="1:19" ht="12.75" customHeight="1" x14ac:dyDescent="0.2">
      <c r="A7" s="14"/>
      <c r="B7" s="35" t="s">
        <v>77</v>
      </c>
      <c r="C7" s="36">
        <f>SUM(C5:C6)</f>
        <v>621652.5</v>
      </c>
      <c r="D7" s="36">
        <f>SUM(D5:D6)</f>
        <v>264927.5</v>
      </c>
      <c r="E7" s="37"/>
      <c r="F7" s="37"/>
      <c r="G7" s="38"/>
      <c r="H7" s="39"/>
      <c r="I7" s="40"/>
      <c r="J7" s="39"/>
      <c r="K7" s="39"/>
    </row>
    <row r="8" spans="1:19" ht="33.75" customHeight="1" x14ac:dyDescent="0.2">
      <c r="A8" s="104" t="s">
        <v>35</v>
      </c>
      <c r="B8" s="105"/>
      <c r="C8" s="105"/>
      <c r="D8" s="105"/>
      <c r="E8" s="105"/>
      <c r="F8" s="105"/>
      <c r="G8" s="105"/>
      <c r="H8" s="105"/>
      <c r="I8" s="105"/>
      <c r="J8" s="105"/>
      <c r="K8" s="106"/>
      <c r="Q8" s="22" t="e">
        <f>C39+#REF!+#REF!+#REF!+#REF!+C40+C41+C42+C43+C44+C45+C46+C47+C50</f>
        <v>#REF!</v>
      </c>
    </row>
    <row r="9" spans="1:19" ht="95.25" customHeight="1" x14ac:dyDescent="0.2">
      <c r="A9" s="14">
        <v>3</v>
      </c>
      <c r="B9" s="8" t="s">
        <v>68</v>
      </c>
      <c r="C9" s="17">
        <v>98560</v>
      </c>
      <c r="D9" s="17">
        <v>53405</v>
      </c>
      <c r="E9" s="67" t="s">
        <v>215</v>
      </c>
      <c r="F9" s="1" t="s">
        <v>79</v>
      </c>
      <c r="G9" s="8" t="s">
        <v>225</v>
      </c>
      <c r="H9" s="8"/>
      <c r="I9" s="67">
        <v>2019</v>
      </c>
      <c r="J9" s="1"/>
      <c r="K9" s="1"/>
    </row>
    <row r="10" spans="1:19" ht="38.25" x14ac:dyDescent="0.2">
      <c r="A10" s="14">
        <v>4</v>
      </c>
      <c r="B10" s="8" t="s">
        <v>73</v>
      </c>
      <c r="C10" s="17">
        <v>16790</v>
      </c>
      <c r="D10" s="17">
        <v>0</v>
      </c>
      <c r="E10" s="23">
        <v>43902</v>
      </c>
      <c r="F10" s="1" t="s">
        <v>78</v>
      </c>
      <c r="G10" s="8" t="s">
        <v>225</v>
      </c>
      <c r="H10" s="8"/>
      <c r="I10" s="67" t="s">
        <v>216</v>
      </c>
      <c r="J10" s="1"/>
      <c r="K10" s="1"/>
    </row>
    <row r="11" spans="1:19" ht="38.25" x14ac:dyDescent="0.2">
      <c r="A11" s="14">
        <v>5</v>
      </c>
      <c r="B11" s="8" t="s">
        <v>74</v>
      </c>
      <c r="C11" s="17">
        <v>51304.76</v>
      </c>
      <c r="D11" s="17">
        <v>0</v>
      </c>
      <c r="E11" s="23">
        <v>43902</v>
      </c>
      <c r="F11" s="1" t="s">
        <v>78</v>
      </c>
      <c r="G11" s="8" t="s">
        <v>225</v>
      </c>
      <c r="H11" s="8"/>
      <c r="I11" s="67" t="s">
        <v>216</v>
      </c>
      <c r="J11" s="1"/>
      <c r="K11" s="1"/>
    </row>
    <row r="12" spans="1:19" ht="38.25" x14ac:dyDescent="0.2">
      <c r="A12" s="14">
        <v>6</v>
      </c>
      <c r="B12" s="8" t="s">
        <v>74</v>
      </c>
      <c r="C12" s="17">
        <v>51304.76</v>
      </c>
      <c r="D12" s="17">
        <v>0</v>
      </c>
      <c r="E12" s="23">
        <v>43902</v>
      </c>
      <c r="F12" s="1" t="s">
        <v>78</v>
      </c>
      <c r="G12" s="8" t="s">
        <v>225</v>
      </c>
      <c r="H12" s="8"/>
      <c r="I12" s="67" t="s">
        <v>216</v>
      </c>
      <c r="J12" s="1"/>
      <c r="K12" s="1"/>
    </row>
    <row r="13" spans="1:19" ht="56.25" customHeight="1" x14ac:dyDescent="0.2">
      <c r="A13" s="14">
        <v>7</v>
      </c>
      <c r="B13" s="8" t="s">
        <v>75</v>
      </c>
      <c r="C13" s="17">
        <v>41943.58</v>
      </c>
      <c r="D13" s="17">
        <v>0</v>
      </c>
      <c r="E13" s="23">
        <v>43902</v>
      </c>
      <c r="F13" s="1" t="s">
        <v>78</v>
      </c>
      <c r="G13" s="8" t="s">
        <v>225</v>
      </c>
      <c r="H13" s="8"/>
      <c r="I13" s="67" t="s">
        <v>216</v>
      </c>
      <c r="J13" s="1"/>
      <c r="K13" s="1"/>
      <c r="Q13" s="22"/>
    </row>
    <row r="14" spans="1:19" ht="51" customHeight="1" x14ac:dyDescent="0.2">
      <c r="A14" s="14">
        <v>8</v>
      </c>
      <c r="B14" s="8" t="s">
        <v>76</v>
      </c>
      <c r="C14" s="17">
        <v>38139.1</v>
      </c>
      <c r="D14" s="17">
        <v>0</v>
      </c>
      <c r="E14" s="23">
        <v>43902</v>
      </c>
      <c r="F14" s="1" t="s">
        <v>78</v>
      </c>
      <c r="G14" s="8" t="s">
        <v>225</v>
      </c>
      <c r="H14" s="8"/>
      <c r="I14" s="67" t="s">
        <v>216</v>
      </c>
      <c r="J14" s="1"/>
      <c r="K14" s="1"/>
    </row>
    <row r="15" spans="1:19" ht="51" customHeight="1" x14ac:dyDescent="0.2">
      <c r="A15" s="14">
        <v>9</v>
      </c>
      <c r="B15" s="8" t="s">
        <v>199</v>
      </c>
      <c r="C15" s="17">
        <v>65999</v>
      </c>
      <c r="D15" s="17">
        <v>0</v>
      </c>
      <c r="E15" s="23">
        <v>45190</v>
      </c>
      <c r="F15" s="1" t="s">
        <v>201</v>
      </c>
      <c r="G15" s="8" t="s">
        <v>225</v>
      </c>
      <c r="H15" s="8"/>
      <c r="I15" s="67" t="s">
        <v>217</v>
      </c>
      <c r="J15" s="1"/>
      <c r="K15" s="1"/>
    </row>
    <row r="16" spans="1:19" ht="28.5" customHeight="1" x14ac:dyDescent="0.2">
      <c r="A16" s="14"/>
      <c r="B16" s="41" t="s">
        <v>77</v>
      </c>
      <c r="C16" s="42">
        <f>C9+C10+C11+C12+C13+C14+C15</f>
        <v>364041.2</v>
      </c>
      <c r="D16" s="42">
        <f>SUM(D9:D9)</f>
        <v>53405</v>
      </c>
      <c r="E16" s="37"/>
      <c r="F16" s="37"/>
      <c r="G16" s="39"/>
      <c r="H16" s="39"/>
      <c r="I16" s="43"/>
      <c r="J16" s="39"/>
      <c r="K16" s="39"/>
    </row>
    <row r="17" spans="1:11" ht="33" customHeight="1" x14ac:dyDescent="0.2">
      <c r="A17" s="104" t="s">
        <v>36</v>
      </c>
      <c r="B17" s="105"/>
      <c r="C17" s="105"/>
      <c r="D17" s="105"/>
      <c r="E17" s="105"/>
      <c r="F17" s="105"/>
      <c r="G17" s="105"/>
      <c r="H17" s="105"/>
      <c r="I17" s="105"/>
      <c r="J17" s="107"/>
      <c r="K17" s="108"/>
    </row>
    <row r="18" spans="1:11" ht="51" customHeight="1" x14ac:dyDescent="0.2">
      <c r="A18" s="14">
        <v>10</v>
      </c>
      <c r="B18" s="8" t="s">
        <v>83</v>
      </c>
      <c r="C18" s="17">
        <v>14400</v>
      </c>
      <c r="D18" s="17">
        <v>0</v>
      </c>
      <c r="E18" s="67" t="s">
        <v>82</v>
      </c>
      <c r="F18" s="1" t="s">
        <v>81</v>
      </c>
      <c r="G18" s="8" t="s">
        <v>225</v>
      </c>
      <c r="H18" s="8"/>
      <c r="I18" s="67" t="s">
        <v>218</v>
      </c>
      <c r="J18" s="1"/>
      <c r="K18" s="1"/>
    </row>
    <row r="19" spans="1:11" ht="51" customHeight="1" x14ac:dyDescent="0.2">
      <c r="A19" s="14">
        <v>11</v>
      </c>
      <c r="B19" s="8" t="s">
        <v>104</v>
      </c>
      <c r="C19" s="17">
        <v>14800</v>
      </c>
      <c r="D19" s="17">
        <v>0</v>
      </c>
      <c r="E19" s="67" t="s">
        <v>106</v>
      </c>
      <c r="F19" s="1" t="s">
        <v>103</v>
      </c>
      <c r="G19" s="8" t="s">
        <v>225</v>
      </c>
      <c r="H19" s="8"/>
      <c r="I19" s="67" t="s">
        <v>219</v>
      </c>
      <c r="J19" s="1"/>
      <c r="K19" s="1"/>
    </row>
    <row r="20" spans="1:11" ht="51" customHeight="1" x14ac:dyDescent="0.2">
      <c r="A20" s="14">
        <v>12</v>
      </c>
      <c r="B20" s="8" t="s">
        <v>105</v>
      </c>
      <c r="C20" s="17">
        <v>10017</v>
      </c>
      <c r="D20" s="17">
        <v>0</v>
      </c>
      <c r="E20" s="67" t="s">
        <v>108</v>
      </c>
      <c r="F20" s="1" t="s">
        <v>107</v>
      </c>
      <c r="G20" s="8" t="s">
        <v>225</v>
      </c>
      <c r="H20" s="8"/>
      <c r="I20" s="67" t="s">
        <v>219</v>
      </c>
      <c r="J20" s="1"/>
      <c r="K20" s="1"/>
    </row>
    <row r="21" spans="1:11" ht="51" customHeight="1" x14ac:dyDescent="0.2">
      <c r="A21" s="14">
        <v>13</v>
      </c>
      <c r="B21" s="8" t="s">
        <v>205</v>
      </c>
      <c r="C21" s="17">
        <v>13000</v>
      </c>
      <c r="D21" s="17">
        <v>0</v>
      </c>
      <c r="E21" s="67" t="s">
        <v>203</v>
      </c>
      <c r="F21" s="1" t="s">
        <v>204</v>
      </c>
      <c r="G21" s="8" t="s">
        <v>225</v>
      </c>
      <c r="H21" s="8"/>
      <c r="I21" s="67" t="s">
        <v>217</v>
      </c>
      <c r="J21" s="1"/>
      <c r="K21" s="1"/>
    </row>
    <row r="22" spans="1:11" ht="23.25" customHeight="1" x14ac:dyDescent="0.2">
      <c r="A22" s="43"/>
      <c r="B22" s="39" t="s">
        <v>77</v>
      </c>
      <c r="C22" s="42">
        <f>SUM(C18:C21)</f>
        <v>52217</v>
      </c>
      <c r="D22" s="97">
        <v>0</v>
      </c>
      <c r="E22" s="84"/>
      <c r="F22" s="39"/>
      <c r="G22" s="39"/>
      <c r="H22" s="39"/>
      <c r="I22" s="84"/>
      <c r="J22" s="39"/>
      <c r="K22" s="39"/>
    </row>
    <row r="23" spans="1:11" ht="23.25" customHeight="1" x14ac:dyDescent="0.2">
      <c r="A23" s="109" t="s">
        <v>207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1"/>
    </row>
    <row r="24" spans="1:11" ht="51" customHeight="1" x14ac:dyDescent="0.2">
      <c r="A24" s="14">
        <v>14</v>
      </c>
      <c r="B24" s="8" t="s">
        <v>80</v>
      </c>
      <c r="C24" s="17">
        <v>5800</v>
      </c>
      <c r="D24" s="17">
        <v>0</v>
      </c>
      <c r="E24" s="67" t="s">
        <v>82</v>
      </c>
      <c r="F24" s="1" t="s">
        <v>81</v>
      </c>
      <c r="G24" s="8" t="s">
        <v>225</v>
      </c>
      <c r="H24" s="8"/>
      <c r="I24" s="67" t="s">
        <v>218</v>
      </c>
      <c r="J24" s="1"/>
      <c r="K24" s="1"/>
    </row>
    <row r="25" spans="1:11" ht="51" customHeight="1" x14ac:dyDescent="0.2">
      <c r="A25" s="14">
        <v>15</v>
      </c>
      <c r="B25" s="8" t="s">
        <v>102</v>
      </c>
      <c r="C25" s="17">
        <v>6600</v>
      </c>
      <c r="D25" s="17">
        <v>0</v>
      </c>
      <c r="E25" s="23">
        <v>44659</v>
      </c>
      <c r="F25" s="1" t="s">
        <v>103</v>
      </c>
      <c r="G25" s="8" t="s">
        <v>225</v>
      </c>
      <c r="H25" s="8"/>
      <c r="I25" s="67" t="s">
        <v>219</v>
      </c>
      <c r="J25" s="1"/>
      <c r="K25" s="1"/>
    </row>
    <row r="26" spans="1:11" ht="51" customHeight="1" x14ac:dyDescent="0.2">
      <c r="A26" s="14">
        <v>16</v>
      </c>
      <c r="B26" s="8" t="s">
        <v>109</v>
      </c>
      <c r="C26" s="17">
        <v>3679</v>
      </c>
      <c r="D26" s="17">
        <v>0</v>
      </c>
      <c r="E26" s="67" t="s">
        <v>108</v>
      </c>
      <c r="F26" s="1" t="s">
        <v>107</v>
      </c>
      <c r="G26" s="8" t="s">
        <v>225</v>
      </c>
      <c r="H26" s="8"/>
      <c r="I26" s="67" t="s">
        <v>219</v>
      </c>
      <c r="J26" s="1"/>
      <c r="K26" s="1"/>
    </row>
    <row r="27" spans="1:11" ht="51" customHeight="1" x14ac:dyDescent="0.2">
      <c r="A27" s="14">
        <v>17</v>
      </c>
      <c r="B27" s="8" t="s">
        <v>110</v>
      </c>
      <c r="C27" s="17">
        <v>3679</v>
      </c>
      <c r="D27" s="17">
        <v>0</v>
      </c>
      <c r="E27" s="67" t="s">
        <v>108</v>
      </c>
      <c r="F27" s="1" t="s">
        <v>107</v>
      </c>
      <c r="G27" s="8" t="s">
        <v>225</v>
      </c>
      <c r="H27" s="8"/>
      <c r="I27" s="67" t="s">
        <v>219</v>
      </c>
      <c r="J27" s="1"/>
      <c r="K27" s="1"/>
    </row>
    <row r="28" spans="1:11" ht="51" customHeight="1" x14ac:dyDescent="0.2">
      <c r="A28" s="14">
        <v>18</v>
      </c>
      <c r="B28" s="8" t="s">
        <v>111</v>
      </c>
      <c r="C28" s="17">
        <v>2060</v>
      </c>
      <c r="D28" s="17">
        <v>0</v>
      </c>
      <c r="E28" s="67" t="s">
        <v>108</v>
      </c>
      <c r="F28" s="1" t="s">
        <v>107</v>
      </c>
      <c r="G28" s="8" t="s">
        <v>225</v>
      </c>
      <c r="H28" s="8"/>
      <c r="I28" s="67" t="s">
        <v>219</v>
      </c>
      <c r="J28" s="1"/>
      <c r="K28" s="1"/>
    </row>
    <row r="29" spans="1:11" ht="51" customHeight="1" x14ac:dyDescent="0.2">
      <c r="A29" s="14">
        <v>19</v>
      </c>
      <c r="B29" s="8" t="s">
        <v>112</v>
      </c>
      <c r="C29" s="17">
        <v>2060</v>
      </c>
      <c r="D29" s="17">
        <v>0</v>
      </c>
      <c r="E29" s="67" t="s">
        <v>108</v>
      </c>
      <c r="F29" s="1" t="s">
        <v>107</v>
      </c>
      <c r="G29" s="8" t="s">
        <v>225</v>
      </c>
      <c r="H29" s="8"/>
      <c r="I29" s="67" t="s">
        <v>219</v>
      </c>
      <c r="J29" s="1"/>
      <c r="K29" s="1"/>
    </row>
    <row r="30" spans="1:11" ht="51" customHeight="1" x14ac:dyDescent="0.2">
      <c r="A30" s="14">
        <v>20</v>
      </c>
      <c r="B30" s="8" t="s">
        <v>113</v>
      </c>
      <c r="C30" s="17">
        <v>2060</v>
      </c>
      <c r="D30" s="17">
        <v>0</v>
      </c>
      <c r="E30" s="67" t="s">
        <v>108</v>
      </c>
      <c r="F30" s="1" t="s">
        <v>107</v>
      </c>
      <c r="G30" s="8" t="s">
        <v>225</v>
      </c>
      <c r="H30" s="8"/>
      <c r="I30" s="67" t="s">
        <v>219</v>
      </c>
      <c r="J30" s="1"/>
      <c r="K30" s="1"/>
    </row>
    <row r="31" spans="1:11" ht="51" customHeight="1" x14ac:dyDescent="0.2">
      <c r="A31" s="14">
        <v>21</v>
      </c>
      <c r="B31" s="8" t="s">
        <v>114</v>
      </c>
      <c r="C31" s="17">
        <v>2060</v>
      </c>
      <c r="D31" s="17">
        <v>0</v>
      </c>
      <c r="E31" s="67" t="s">
        <v>108</v>
      </c>
      <c r="F31" s="1" t="s">
        <v>107</v>
      </c>
      <c r="G31" s="8" t="s">
        <v>225</v>
      </c>
      <c r="H31" s="8"/>
      <c r="I31" s="67" t="s">
        <v>219</v>
      </c>
      <c r="J31" s="1"/>
      <c r="K31" s="1"/>
    </row>
    <row r="32" spans="1:11" ht="51" customHeight="1" x14ac:dyDescent="0.2">
      <c r="A32" s="14">
        <v>22</v>
      </c>
      <c r="B32" s="8" t="s">
        <v>115</v>
      </c>
      <c r="C32" s="17">
        <v>2060</v>
      </c>
      <c r="D32" s="17">
        <v>0</v>
      </c>
      <c r="E32" s="67" t="s">
        <v>108</v>
      </c>
      <c r="F32" s="1" t="s">
        <v>107</v>
      </c>
      <c r="G32" s="8" t="s">
        <v>225</v>
      </c>
      <c r="H32" s="8"/>
      <c r="I32" s="67" t="s">
        <v>219</v>
      </c>
      <c r="J32" s="1"/>
      <c r="K32" s="1"/>
    </row>
    <row r="33" spans="1:11" ht="51" customHeight="1" x14ac:dyDescent="0.2">
      <c r="A33" s="14">
        <v>23</v>
      </c>
      <c r="B33" s="8" t="s">
        <v>116</v>
      </c>
      <c r="C33" s="17">
        <v>2060</v>
      </c>
      <c r="D33" s="17">
        <v>0</v>
      </c>
      <c r="E33" s="67" t="s">
        <v>108</v>
      </c>
      <c r="F33" s="1" t="s">
        <v>107</v>
      </c>
      <c r="G33" s="8" t="s">
        <v>225</v>
      </c>
      <c r="H33" s="8"/>
      <c r="I33" s="67" t="s">
        <v>219</v>
      </c>
      <c r="J33" s="1"/>
      <c r="K33" s="1"/>
    </row>
    <row r="34" spans="1:11" ht="51" customHeight="1" x14ac:dyDescent="0.2">
      <c r="A34" s="14">
        <v>24</v>
      </c>
      <c r="B34" s="8" t="s">
        <v>117</v>
      </c>
      <c r="C34" s="17">
        <v>2060</v>
      </c>
      <c r="D34" s="17">
        <v>0</v>
      </c>
      <c r="E34" s="67" t="s">
        <v>108</v>
      </c>
      <c r="F34" s="1" t="s">
        <v>107</v>
      </c>
      <c r="G34" s="8" t="s">
        <v>225</v>
      </c>
      <c r="H34" s="8"/>
      <c r="I34" s="67" t="s">
        <v>219</v>
      </c>
      <c r="J34" s="1"/>
      <c r="K34" s="1"/>
    </row>
    <row r="35" spans="1:11" ht="51" customHeight="1" x14ac:dyDescent="0.2">
      <c r="A35" s="14">
        <v>25</v>
      </c>
      <c r="B35" s="8" t="s">
        <v>118</v>
      </c>
      <c r="C35" s="17">
        <v>2060</v>
      </c>
      <c r="D35" s="17">
        <v>0</v>
      </c>
      <c r="E35" s="67" t="s">
        <v>108</v>
      </c>
      <c r="F35" s="1" t="s">
        <v>107</v>
      </c>
      <c r="G35" s="8" t="s">
        <v>225</v>
      </c>
      <c r="H35" s="8"/>
      <c r="I35" s="67" t="s">
        <v>219</v>
      </c>
      <c r="J35" s="1"/>
      <c r="K35" s="1"/>
    </row>
    <row r="36" spans="1:11" ht="51" customHeight="1" x14ac:dyDescent="0.2">
      <c r="A36" s="14">
        <v>26</v>
      </c>
      <c r="B36" s="8" t="s">
        <v>202</v>
      </c>
      <c r="C36" s="17">
        <v>5900</v>
      </c>
      <c r="D36" s="17">
        <v>0</v>
      </c>
      <c r="E36" s="67" t="s">
        <v>203</v>
      </c>
      <c r="F36" s="1" t="s">
        <v>204</v>
      </c>
      <c r="G36" s="8" t="s">
        <v>225</v>
      </c>
      <c r="H36" s="8"/>
      <c r="I36" s="67" t="s">
        <v>217</v>
      </c>
      <c r="J36" s="1"/>
      <c r="K36" s="1"/>
    </row>
    <row r="37" spans="1:11" ht="51" customHeight="1" x14ac:dyDescent="0.2">
      <c r="A37" s="14">
        <v>27</v>
      </c>
      <c r="B37" s="8" t="s">
        <v>102</v>
      </c>
      <c r="C37" s="17">
        <v>6100</v>
      </c>
      <c r="D37" s="17">
        <v>0</v>
      </c>
      <c r="E37" s="67" t="s">
        <v>203</v>
      </c>
      <c r="F37" s="1" t="s">
        <v>204</v>
      </c>
      <c r="G37" s="8" t="s">
        <v>225</v>
      </c>
      <c r="H37" s="8"/>
      <c r="I37" s="67" t="s">
        <v>217</v>
      </c>
      <c r="J37" s="1"/>
      <c r="K37" s="1"/>
    </row>
    <row r="38" spans="1:11" ht="51" customHeight="1" x14ac:dyDescent="0.2">
      <c r="A38" s="14"/>
      <c r="B38" s="8"/>
      <c r="C38" s="17"/>
      <c r="D38" s="17"/>
      <c r="E38" s="67"/>
      <c r="F38" s="1"/>
      <c r="G38" s="8"/>
      <c r="H38" s="8"/>
      <c r="I38" s="67"/>
      <c r="J38" s="1"/>
      <c r="K38" s="1"/>
    </row>
    <row r="39" spans="1:11" ht="21" customHeight="1" x14ac:dyDescent="0.2">
      <c r="A39" s="1"/>
      <c r="B39" s="41" t="s">
        <v>77</v>
      </c>
      <c r="C39" s="44">
        <f>SUM(C24:C38)</f>
        <v>48238</v>
      </c>
      <c r="D39" s="44">
        <v>0</v>
      </c>
      <c r="E39" s="39"/>
      <c r="F39" s="39"/>
      <c r="G39" s="45"/>
      <c r="H39" s="39"/>
      <c r="I39" s="46"/>
      <c r="J39" s="39"/>
      <c r="K39" s="39"/>
    </row>
    <row r="40" spans="1:11" ht="30.75" customHeight="1" x14ac:dyDescent="0.2">
      <c r="A40" s="98" t="s">
        <v>92</v>
      </c>
      <c r="B40" s="99"/>
      <c r="C40" s="99"/>
      <c r="D40" s="99"/>
      <c r="E40" s="99"/>
      <c r="F40" s="99"/>
      <c r="G40" s="99"/>
      <c r="H40" s="99"/>
      <c r="I40" s="99"/>
      <c r="J40" s="99"/>
      <c r="K40" s="100"/>
    </row>
    <row r="41" spans="1:11" ht="84" customHeight="1" x14ac:dyDescent="0.2">
      <c r="A41" s="1">
        <v>28</v>
      </c>
      <c r="B41" s="50" t="s">
        <v>94</v>
      </c>
      <c r="C41" s="17">
        <v>259080</v>
      </c>
      <c r="D41" s="17">
        <v>0</v>
      </c>
      <c r="E41" s="51" t="s">
        <v>95</v>
      </c>
      <c r="F41" s="1" t="s">
        <v>96</v>
      </c>
      <c r="G41" s="8" t="s">
        <v>225</v>
      </c>
      <c r="H41" s="8"/>
      <c r="I41" s="18">
        <v>2022</v>
      </c>
      <c r="J41" s="1"/>
      <c r="K41" s="1"/>
    </row>
    <row r="42" spans="1:11" ht="38.25" x14ac:dyDescent="0.2">
      <c r="A42" s="1">
        <v>29</v>
      </c>
      <c r="B42" s="50" t="s">
        <v>93</v>
      </c>
      <c r="C42" s="17">
        <v>60800</v>
      </c>
      <c r="D42" s="17">
        <v>0</v>
      </c>
      <c r="E42" s="51" t="s">
        <v>95</v>
      </c>
      <c r="F42" s="1" t="s">
        <v>96</v>
      </c>
      <c r="G42" s="8" t="s">
        <v>225</v>
      </c>
      <c r="H42" s="8"/>
      <c r="I42" s="18">
        <v>2022</v>
      </c>
      <c r="J42" s="1"/>
      <c r="K42" s="1"/>
    </row>
    <row r="43" spans="1:11" ht="51" x14ac:dyDescent="0.2">
      <c r="A43" s="1">
        <v>30</v>
      </c>
      <c r="B43" s="50" t="s">
        <v>98</v>
      </c>
      <c r="C43" s="17">
        <v>710000</v>
      </c>
      <c r="D43" s="17">
        <v>0</v>
      </c>
      <c r="E43" s="51" t="s">
        <v>99</v>
      </c>
      <c r="F43" s="69" t="s">
        <v>100</v>
      </c>
      <c r="G43" s="8" t="s">
        <v>225</v>
      </c>
      <c r="H43" s="8"/>
      <c r="I43" s="18">
        <v>2022</v>
      </c>
      <c r="J43" s="1"/>
      <c r="K43" s="1"/>
    </row>
    <row r="44" spans="1:11" ht="38.25" x14ac:dyDescent="0.2">
      <c r="A44" s="1">
        <v>31</v>
      </c>
      <c r="B44" s="50" t="s">
        <v>120</v>
      </c>
      <c r="C44" s="17">
        <v>32850</v>
      </c>
      <c r="D44" s="17">
        <v>0</v>
      </c>
      <c r="E44" s="17"/>
      <c r="F44" s="17"/>
      <c r="G44" s="8" t="s">
        <v>225</v>
      </c>
      <c r="H44" s="8"/>
      <c r="I44" s="18">
        <v>2007</v>
      </c>
      <c r="J44" s="1"/>
      <c r="K44" s="1"/>
    </row>
    <row r="45" spans="1:11" ht="38.25" x14ac:dyDescent="0.2">
      <c r="A45" s="1">
        <v>32</v>
      </c>
      <c r="B45" s="50" t="s">
        <v>121</v>
      </c>
      <c r="C45" s="17">
        <v>16400</v>
      </c>
      <c r="D45" s="17">
        <v>0</v>
      </c>
      <c r="E45" s="51" t="s">
        <v>124</v>
      </c>
      <c r="F45" s="1" t="s">
        <v>122</v>
      </c>
      <c r="G45" s="8" t="s">
        <v>225</v>
      </c>
      <c r="H45" s="8"/>
      <c r="I45" s="18">
        <v>2022</v>
      </c>
      <c r="J45" s="1"/>
      <c r="K45" s="1"/>
    </row>
    <row r="46" spans="1:11" ht="38.25" x14ac:dyDescent="0.2">
      <c r="A46" s="1">
        <v>33</v>
      </c>
      <c r="B46" s="50" t="s">
        <v>123</v>
      </c>
      <c r="C46" s="17">
        <v>18500</v>
      </c>
      <c r="D46" s="17">
        <v>0</v>
      </c>
      <c r="E46" s="51" t="s">
        <v>124</v>
      </c>
      <c r="F46" s="1" t="s">
        <v>122</v>
      </c>
      <c r="G46" s="8" t="s">
        <v>225</v>
      </c>
      <c r="H46" s="8"/>
      <c r="I46" s="18">
        <v>2022</v>
      </c>
      <c r="J46" s="1"/>
      <c r="K46" s="1"/>
    </row>
    <row r="47" spans="1:11" ht="38.25" x14ac:dyDescent="0.2">
      <c r="A47" s="1">
        <v>34</v>
      </c>
      <c r="B47" s="50" t="s">
        <v>125</v>
      </c>
      <c r="C47" s="17">
        <v>22656</v>
      </c>
      <c r="D47" s="17">
        <v>0</v>
      </c>
      <c r="E47" s="51" t="s">
        <v>126</v>
      </c>
      <c r="F47" s="1" t="s">
        <v>128</v>
      </c>
      <c r="G47" s="8" t="s">
        <v>225</v>
      </c>
      <c r="H47" s="8"/>
      <c r="I47" s="18">
        <v>2022</v>
      </c>
      <c r="J47" s="1"/>
      <c r="K47" s="1"/>
    </row>
    <row r="48" spans="1:11" ht="38.25" x14ac:dyDescent="0.2">
      <c r="A48" s="1">
        <v>35</v>
      </c>
      <c r="B48" s="50" t="s">
        <v>127</v>
      </c>
      <c r="C48" s="17">
        <v>12500</v>
      </c>
      <c r="D48" s="17">
        <v>0</v>
      </c>
      <c r="E48" s="51" t="s">
        <v>124</v>
      </c>
      <c r="F48" s="1" t="s">
        <v>122</v>
      </c>
      <c r="G48" s="8" t="s">
        <v>225</v>
      </c>
      <c r="H48" s="8"/>
      <c r="I48" s="18">
        <v>2022</v>
      </c>
      <c r="J48" s="1"/>
      <c r="K48" s="1"/>
    </row>
    <row r="49" spans="1:11" ht="38.25" x14ac:dyDescent="0.2">
      <c r="A49" s="1">
        <v>36</v>
      </c>
      <c r="B49" s="50" t="s">
        <v>206</v>
      </c>
      <c r="C49" s="17">
        <v>919927</v>
      </c>
      <c r="D49" s="17">
        <v>0</v>
      </c>
      <c r="E49" s="51" t="s">
        <v>220</v>
      </c>
      <c r="F49" s="1" t="s">
        <v>221</v>
      </c>
      <c r="G49" s="8" t="s">
        <v>225</v>
      </c>
      <c r="H49" s="8"/>
      <c r="I49" s="18">
        <v>2023</v>
      </c>
      <c r="J49" s="1"/>
      <c r="K49" s="1"/>
    </row>
    <row r="50" spans="1:11" x14ac:dyDescent="0.2">
      <c r="A50" s="14"/>
      <c r="B50" s="8"/>
      <c r="C50" s="17"/>
      <c r="D50" s="17">
        <v>0</v>
      </c>
      <c r="E50" s="17"/>
      <c r="F50" s="17"/>
      <c r="G50" s="8"/>
      <c r="H50" s="8"/>
      <c r="I50" s="23"/>
      <c r="J50" s="1"/>
      <c r="K50" s="1"/>
    </row>
    <row r="51" spans="1:11" ht="15.75" x14ac:dyDescent="0.2">
      <c r="A51" s="47"/>
      <c r="B51" s="48"/>
      <c r="C51" s="42">
        <f>C41+C42+C43+C44+C45+C46+C47+C48+C49</f>
        <v>2052713</v>
      </c>
      <c r="D51" s="42">
        <v>0</v>
      </c>
      <c r="E51" s="47"/>
      <c r="F51" s="47"/>
      <c r="G51" s="48"/>
      <c r="H51" s="47"/>
      <c r="I51" s="49"/>
      <c r="J51" s="47"/>
      <c r="K51" s="47"/>
    </row>
    <row r="52" spans="1:11" x14ac:dyDescent="0.2">
      <c r="B52" s="20"/>
      <c r="C52" s="21"/>
      <c r="D52" s="21">
        <v>0</v>
      </c>
      <c r="G52" s="20"/>
      <c r="I52" s="9"/>
    </row>
    <row r="53" spans="1:11" x14ac:dyDescent="0.2">
      <c r="B53" s="20"/>
      <c r="C53" s="21"/>
      <c r="D53" s="21"/>
      <c r="G53" s="20"/>
      <c r="I53" s="9"/>
    </row>
    <row r="54" spans="1:11" x14ac:dyDescent="0.2">
      <c r="B54" s="20"/>
      <c r="C54" s="21"/>
      <c r="D54" s="21"/>
      <c r="G54" s="20"/>
      <c r="I54" s="9"/>
    </row>
    <row r="55" spans="1:11" x14ac:dyDescent="0.2">
      <c r="B55" s="20"/>
      <c r="C55" s="21"/>
      <c r="D55" s="21"/>
      <c r="G55" s="20"/>
      <c r="I55" s="9"/>
    </row>
    <row r="56" spans="1:11" x14ac:dyDescent="0.2">
      <c r="B56" s="20"/>
      <c r="C56" s="21"/>
      <c r="D56" s="21"/>
      <c r="G56" s="20"/>
      <c r="I56" s="9"/>
    </row>
    <row r="57" spans="1:11" x14ac:dyDescent="0.2">
      <c r="B57" s="20"/>
      <c r="C57" s="21"/>
      <c r="D57" s="21"/>
      <c r="G57" s="20"/>
      <c r="I57" s="9"/>
    </row>
    <row r="58" spans="1:11" x14ac:dyDescent="0.2">
      <c r="B58" s="20"/>
      <c r="C58" s="21"/>
      <c r="D58" s="21"/>
      <c r="G58" s="20"/>
      <c r="I58" s="9"/>
    </row>
    <row r="59" spans="1:11" x14ac:dyDescent="0.2">
      <c r="B59" s="20"/>
      <c r="C59" s="21"/>
      <c r="D59" s="21"/>
      <c r="G59" s="20"/>
      <c r="I59" s="9"/>
    </row>
    <row r="60" spans="1:11" x14ac:dyDescent="0.2">
      <c r="B60" s="20"/>
      <c r="C60" s="21"/>
      <c r="D60" s="21"/>
      <c r="G60" s="20"/>
      <c r="I60" s="9"/>
    </row>
    <row r="61" spans="1:11" x14ac:dyDescent="0.2">
      <c r="B61" s="20"/>
      <c r="C61" s="21"/>
      <c r="D61" s="21"/>
      <c r="G61" s="20"/>
      <c r="I61" s="9"/>
    </row>
    <row r="62" spans="1:11" x14ac:dyDescent="0.2">
      <c r="B62" s="20"/>
      <c r="C62" s="21"/>
      <c r="D62" s="21"/>
      <c r="G62" s="20"/>
      <c r="I62" s="9"/>
    </row>
    <row r="63" spans="1:11" x14ac:dyDescent="0.2">
      <c r="B63" s="20"/>
      <c r="C63" s="21"/>
      <c r="D63" s="21"/>
      <c r="G63" s="20"/>
      <c r="I63" s="9"/>
    </row>
    <row r="64" spans="1:11" x14ac:dyDescent="0.2">
      <c r="B64" s="20"/>
      <c r="C64" s="21"/>
      <c r="D64" s="21"/>
      <c r="G64" s="20"/>
      <c r="I64" s="9"/>
    </row>
    <row r="65" spans="2:9" x14ac:dyDescent="0.2">
      <c r="B65" s="20"/>
      <c r="C65" s="21"/>
      <c r="D65" s="21"/>
      <c r="G65" s="20"/>
      <c r="I65" s="9"/>
    </row>
    <row r="66" spans="2:9" x14ac:dyDescent="0.2">
      <c r="B66" s="20"/>
      <c r="C66" s="21"/>
      <c r="D66" s="21"/>
      <c r="G66" s="20"/>
      <c r="I66" s="9"/>
    </row>
    <row r="67" spans="2:9" x14ac:dyDescent="0.2">
      <c r="B67" s="20"/>
      <c r="C67" s="21"/>
      <c r="D67" s="21"/>
      <c r="G67" s="20"/>
      <c r="I67" s="9"/>
    </row>
    <row r="68" spans="2:9" x14ac:dyDescent="0.2">
      <c r="B68" s="20"/>
      <c r="C68" s="21"/>
      <c r="D68" s="21"/>
      <c r="G68" s="20"/>
      <c r="I68" s="9"/>
    </row>
    <row r="69" spans="2:9" x14ac:dyDescent="0.2">
      <c r="B69" s="20"/>
      <c r="C69" s="21"/>
      <c r="D69" s="21"/>
      <c r="G69" s="20"/>
      <c r="I69" s="9"/>
    </row>
    <row r="70" spans="2:9" x14ac:dyDescent="0.2">
      <c r="B70" s="20"/>
      <c r="C70" s="21"/>
      <c r="D70" s="21"/>
      <c r="G70" s="20"/>
      <c r="I70" s="9"/>
    </row>
    <row r="71" spans="2:9" x14ac:dyDescent="0.2">
      <c r="B71" s="20"/>
      <c r="C71" s="21"/>
      <c r="D71" s="21"/>
      <c r="G71" s="20"/>
      <c r="I71" s="9"/>
    </row>
    <row r="72" spans="2:9" x14ac:dyDescent="0.2">
      <c r="B72" s="20"/>
      <c r="C72" s="21"/>
      <c r="D72" s="21"/>
      <c r="G72" s="20"/>
      <c r="I72" s="9"/>
    </row>
    <row r="73" spans="2:9" x14ac:dyDescent="0.2">
      <c r="B73" s="20"/>
      <c r="C73" s="21"/>
      <c r="D73" s="21"/>
      <c r="G73" s="20"/>
      <c r="I73" s="9"/>
    </row>
    <row r="74" spans="2:9" x14ac:dyDescent="0.2">
      <c r="B74" s="20"/>
      <c r="C74" s="21"/>
      <c r="D74" s="21"/>
      <c r="G74" s="20"/>
      <c r="I74" s="9"/>
    </row>
    <row r="75" spans="2:9" x14ac:dyDescent="0.2">
      <c r="B75" s="20"/>
      <c r="C75" s="21"/>
      <c r="D75" s="21"/>
      <c r="G75" s="20"/>
      <c r="I75" s="9"/>
    </row>
    <row r="76" spans="2:9" x14ac:dyDescent="0.2">
      <c r="B76" s="20"/>
      <c r="C76" s="21"/>
      <c r="D76" s="21"/>
      <c r="G76" s="20"/>
      <c r="I76" s="9"/>
    </row>
    <row r="77" spans="2:9" x14ac:dyDescent="0.2">
      <c r="B77" s="20"/>
      <c r="C77" s="21"/>
      <c r="D77" s="21"/>
      <c r="G77" s="20"/>
      <c r="I77" s="9"/>
    </row>
    <row r="78" spans="2:9" x14ac:dyDescent="0.2">
      <c r="B78" s="20"/>
      <c r="C78" s="21"/>
      <c r="D78" s="21"/>
      <c r="G78" s="20"/>
      <c r="I78" s="9"/>
    </row>
    <row r="79" spans="2:9" x14ac:dyDescent="0.2">
      <c r="B79" s="20"/>
      <c r="C79" s="21"/>
      <c r="D79" s="21"/>
      <c r="G79" s="20"/>
      <c r="I79" s="9"/>
    </row>
    <row r="80" spans="2:9" x14ac:dyDescent="0.2">
      <c r="B80" s="20"/>
      <c r="C80" s="21"/>
      <c r="D80" s="21"/>
      <c r="G80" s="20"/>
      <c r="I80" s="9"/>
    </row>
    <row r="81" spans="2:9" x14ac:dyDescent="0.2">
      <c r="B81" s="20"/>
      <c r="C81" s="21"/>
      <c r="D81" s="21"/>
      <c r="G81" s="20"/>
      <c r="I81" s="9"/>
    </row>
    <row r="82" spans="2:9" x14ac:dyDescent="0.2">
      <c r="B82" s="20"/>
      <c r="C82" s="21"/>
      <c r="D82" s="21"/>
      <c r="G82" s="20"/>
      <c r="I82" s="9"/>
    </row>
    <row r="83" spans="2:9" x14ac:dyDescent="0.2">
      <c r="B83" s="20"/>
      <c r="C83" s="21"/>
      <c r="D83" s="21"/>
      <c r="G83" s="20"/>
      <c r="I83" s="9"/>
    </row>
    <row r="84" spans="2:9" x14ac:dyDescent="0.2">
      <c r="B84" s="20"/>
      <c r="C84" s="21"/>
      <c r="D84" s="21"/>
      <c r="G84" s="20"/>
      <c r="I84" s="9"/>
    </row>
    <row r="85" spans="2:9" x14ac:dyDescent="0.2">
      <c r="B85" s="20"/>
      <c r="C85" s="21"/>
      <c r="D85" s="21"/>
      <c r="G85" s="20"/>
      <c r="I85" s="9"/>
    </row>
    <row r="86" spans="2:9" x14ac:dyDescent="0.2">
      <c r="B86" s="20"/>
      <c r="C86" s="21"/>
      <c r="D86" s="21"/>
      <c r="G86" s="20"/>
      <c r="I86" s="9"/>
    </row>
    <row r="87" spans="2:9" x14ac:dyDescent="0.2">
      <c r="B87" s="20"/>
      <c r="C87" s="21"/>
      <c r="D87" s="21"/>
      <c r="G87" s="20"/>
      <c r="I87" s="9"/>
    </row>
    <row r="88" spans="2:9" x14ac:dyDescent="0.2">
      <c r="B88" s="20"/>
      <c r="C88" s="21"/>
      <c r="D88" s="21"/>
      <c r="G88" s="20"/>
      <c r="I88" s="9"/>
    </row>
    <row r="89" spans="2:9" x14ac:dyDescent="0.2">
      <c r="B89" s="20"/>
      <c r="C89" s="21"/>
      <c r="D89" s="21"/>
      <c r="G89" s="20"/>
      <c r="I89" s="9"/>
    </row>
    <row r="90" spans="2:9" x14ac:dyDescent="0.2">
      <c r="B90" s="20"/>
      <c r="C90" s="21"/>
      <c r="D90" s="21"/>
      <c r="G90" s="20"/>
      <c r="I90" s="9"/>
    </row>
    <row r="91" spans="2:9" x14ac:dyDescent="0.2">
      <c r="B91" s="20"/>
      <c r="C91" s="21"/>
      <c r="D91" s="21"/>
      <c r="G91" s="20"/>
      <c r="I91" s="9"/>
    </row>
    <row r="92" spans="2:9" x14ac:dyDescent="0.2">
      <c r="B92" s="20"/>
      <c r="C92" s="21"/>
      <c r="D92" s="21"/>
      <c r="G92" s="20"/>
      <c r="I92" s="9"/>
    </row>
    <row r="93" spans="2:9" x14ac:dyDescent="0.2">
      <c r="B93" s="20"/>
      <c r="C93" s="21"/>
      <c r="D93" s="21"/>
      <c r="G93" s="20"/>
      <c r="I93" s="9"/>
    </row>
    <row r="94" spans="2:9" x14ac:dyDescent="0.2">
      <c r="B94" s="20"/>
      <c r="C94" s="21"/>
      <c r="D94" s="21"/>
      <c r="G94" s="20"/>
      <c r="I94" s="9"/>
    </row>
    <row r="95" spans="2:9" x14ac:dyDescent="0.2">
      <c r="B95" s="20"/>
      <c r="C95" s="21"/>
      <c r="D95" s="21"/>
      <c r="G95" s="20"/>
      <c r="I95" s="9"/>
    </row>
    <row r="96" spans="2:9" x14ac:dyDescent="0.2">
      <c r="B96" s="20"/>
      <c r="C96" s="21"/>
      <c r="D96" s="21"/>
      <c r="G96" s="20"/>
      <c r="I96" s="9"/>
    </row>
    <row r="97" spans="2:9" x14ac:dyDescent="0.2">
      <c r="B97" s="20"/>
      <c r="C97" s="21"/>
      <c r="D97" s="21"/>
      <c r="G97" s="20"/>
      <c r="I97" s="9"/>
    </row>
    <row r="98" spans="2:9" x14ac:dyDescent="0.2">
      <c r="B98" s="20"/>
      <c r="C98" s="21"/>
      <c r="D98" s="21"/>
      <c r="G98" s="20"/>
      <c r="I98" s="9"/>
    </row>
    <row r="99" spans="2:9" x14ac:dyDescent="0.2">
      <c r="B99" s="20"/>
      <c r="C99" s="21"/>
      <c r="D99" s="21"/>
      <c r="G99" s="20"/>
      <c r="I99" s="9"/>
    </row>
    <row r="100" spans="2:9" x14ac:dyDescent="0.2">
      <c r="B100" s="20"/>
      <c r="C100" s="21"/>
      <c r="D100" s="21"/>
      <c r="G100" s="20"/>
      <c r="I100" s="9"/>
    </row>
    <row r="101" spans="2:9" x14ac:dyDescent="0.2">
      <c r="B101" s="20"/>
      <c r="C101" s="21"/>
      <c r="D101" s="21"/>
      <c r="G101" s="20"/>
      <c r="I101" s="9"/>
    </row>
  </sheetData>
  <mergeCells count="6">
    <mergeCell ref="A40:K40"/>
    <mergeCell ref="B2:K2"/>
    <mergeCell ref="A4:K4"/>
    <mergeCell ref="A8:K8"/>
    <mergeCell ref="A17:K17"/>
    <mergeCell ref="A23:K23"/>
  </mergeCells>
  <phoneticPr fontId="1" type="noConversion"/>
  <pageMargins left="0" right="0" top="0" bottom="0" header="0.51181102362204722" footer="0.51181102362204722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view="pageBreakPreview" topLeftCell="A49" zoomScale="70" zoomScaleNormal="75" zoomScaleSheetLayoutView="70" workbookViewId="0">
      <selection activeCell="C51" sqref="C51:D51"/>
    </sheetView>
  </sheetViews>
  <sheetFormatPr defaultRowHeight="15" x14ac:dyDescent="0.2"/>
  <cols>
    <col min="1" max="1" width="6.28515625" style="5" customWidth="1"/>
    <col min="2" max="2" width="26" style="4" customWidth="1"/>
    <col min="3" max="3" width="21.5703125" style="4" customWidth="1"/>
    <col min="4" max="4" width="27.7109375" style="4" customWidth="1"/>
    <col min="5" max="5" width="27.7109375" style="5" customWidth="1"/>
    <col min="6" max="6" width="14.28515625" style="5" customWidth="1"/>
    <col min="7" max="7" width="16.5703125" style="5" customWidth="1"/>
    <col min="8" max="8" width="16.28515625" style="5" customWidth="1"/>
    <col min="9" max="9" width="14.28515625" style="5" customWidth="1"/>
    <col min="10" max="10" width="17.5703125" style="5" customWidth="1"/>
    <col min="11" max="11" width="14.28515625" style="5" customWidth="1"/>
    <col min="12" max="12" width="28.42578125" style="5" customWidth="1"/>
    <col min="13" max="13" width="29.42578125" style="5" customWidth="1"/>
    <col min="14" max="14" width="18.5703125" style="5" customWidth="1"/>
    <col min="15" max="15" width="15.42578125" style="5" customWidth="1"/>
    <col min="16" max="16" width="14" style="5" customWidth="1"/>
    <col min="17" max="17" width="9.140625" style="5"/>
    <col min="18" max="18" width="11.140625" style="5" bestFit="1" customWidth="1"/>
    <col min="19" max="19" width="10.140625" style="5" bestFit="1" customWidth="1"/>
    <col min="20" max="20" width="11.140625" style="5" bestFit="1" customWidth="1"/>
    <col min="21" max="16384" width="9.140625" style="5"/>
  </cols>
  <sheetData>
    <row r="1" spans="1:20" ht="18.75" x14ac:dyDescent="0.2">
      <c r="M1" s="6"/>
      <c r="O1" s="6"/>
      <c r="P1" s="6"/>
    </row>
    <row r="2" spans="1:20" ht="18.75" x14ac:dyDescent="0.2">
      <c r="M2" s="6"/>
      <c r="O2" s="6"/>
      <c r="P2" s="6"/>
    </row>
    <row r="3" spans="1:20" ht="18.75" x14ac:dyDescent="0.2">
      <c r="M3" s="6"/>
      <c r="O3" s="6"/>
      <c r="P3" s="6"/>
    </row>
    <row r="4" spans="1:20" ht="18.75" x14ac:dyDescent="0.2">
      <c r="A4" s="6"/>
      <c r="B4" s="24"/>
      <c r="C4" s="24"/>
      <c r="D4" s="24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20" ht="18.75" x14ac:dyDescent="0.2">
      <c r="A5" s="128" t="s">
        <v>9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1:20" ht="12.75" customHeight="1" x14ac:dyDescent="0.2">
      <c r="A6" s="117" t="s">
        <v>25</v>
      </c>
      <c r="B6" s="117" t="s">
        <v>8</v>
      </c>
      <c r="C6" s="117" t="s">
        <v>10</v>
      </c>
      <c r="D6" s="117"/>
      <c r="E6" s="117" t="s">
        <v>11</v>
      </c>
      <c r="F6" s="117" t="s">
        <v>12</v>
      </c>
      <c r="G6" s="117" t="s">
        <v>23</v>
      </c>
      <c r="H6" s="117" t="s">
        <v>119</v>
      </c>
      <c r="I6" s="117" t="s">
        <v>26</v>
      </c>
      <c r="J6" s="117" t="s">
        <v>13</v>
      </c>
      <c r="K6" s="117" t="s">
        <v>14</v>
      </c>
      <c r="L6" s="117" t="s">
        <v>15</v>
      </c>
      <c r="M6" s="117" t="s">
        <v>16</v>
      </c>
      <c r="N6" s="117" t="s">
        <v>19</v>
      </c>
      <c r="O6" s="117" t="s">
        <v>17</v>
      </c>
      <c r="P6" s="117" t="s">
        <v>18</v>
      </c>
    </row>
    <row r="7" spans="1:20" x14ac:dyDescent="0.2">
      <c r="A7" s="117"/>
      <c r="B7" s="117"/>
      <c r="C7" s="117"/>
      <c r="D7" s="117"/>
      <c r="E7" s="117"/>
      <c r="F7" s="117"/>
      <c r="G7" s="117"/>
      <c r="H7" s="129"/>
      <c r="I7" s="117"/>
      <c r="J7" s="117"/>
      <c r="K7" s="117"/>
      <c r="L7" s="117"/>
      <c r="M7" s="117"/>
      <c r="N7" s="117"/>
      <c r="O7" s="117"/>
      <c r="P7" s="117"/>
    </row>
    <row r="8" spans="1:20" ht="84.75" customHeight="1" x14ac:dyDescent="0.2">
      <c r="A8" s="117"/>
      <c r="B8" s="117"/>
      <c r="C8" s="117"/>
      <c r="D8" s="117"/>
      <c r="E8" s="117"/>
      <c r="F8" s="117"/>
      <c r="G8" s="117"/>
      <c r="H8" s="129"/>
      <c r="I8" s="117"/>
      <c r="J8" s="117"/>
      <c r="K8" s="117"/>
      <c r="L8" s="117"/>
      <c r="M8" s="117"/>
      <c r="N8" s="117"/>
      <c r="O8" s="117"/>
      <c r="P8" s="117"/>
    </row>
    <row r="9" spans="1:20" ht="20.25" customHeight="1" x14ac:dyDescent="0.2">
      <c r="A9" s="117" t="s">
        <v>20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</row>
    <row r="10" spans="1:20" s="52" customFormat="1" ht="292.5" customHeight="1" x14ac:dyDescent="0.2">
      <c r="A10" s="53">
        <v>1</v>
      </c>
      <c r="B10" s="54" t="s">
        <v>66</v>
      </c>
      <c r="C10" s="112" t="s">
        <v>226</v>
      </c>
      <c r="D10" s="122"/>
      <c r="E10" s="53" t="s">
        <v>67</v>
      </c>
      <c r="F10" s="53">
        <v>520.29999999999995</v>
      </c>
      <c r="G10" s="55">
        <v>465880</v>
      </c>
      <c r="H10" s="55">
        <v>0</v>
      </c>
      <c r="I10" s="53">
        <v>1963</v>
      </c>
      <c r="J10" s="55"/>
      <c r="K10" s="56" t="s">
        <v>84</v>
      </c>
      <c r="L10" s="56" t="s">
        <v>85</v>
      </c>
      <c r="M10" s="53" t="s">
        <v>225</v>
      </c>
      <c r="N10" s="53"/>
      <c r="O10" s="53"/>
      <c r="P10" s="57"/>
    </row>
    <row r="11" spans="1:20" s="7" customFormat="1" ht="168.75" x14ac:dyDescent="0.2">
      <c r="A11" s="53">
        <v>2</v>
      </c>
      <c r="B11" s="54" t="s">
        <v>43</v>
      </c>
      <c r="C11" s="112" t="s">
        <v>227</v>
      </c>
      <c r="D11" s="122"/>
      <c r="E11" s="53" t="s">
        <v>48</v>
      </c>
      <c r="F11" s="53">
        <v>393.8</v>
      </c>
      <c r="G11" s="55">
        <v>460725</v>
      </c>
      <c r="H11" s="55">
        <v>0</v>
      </c>
      <c r="I11" s="53">
        <v>1955</v>
      </c>
      <c r="J11" s="55"/>
      <c r="K11" s="56" t="s">
        <v>49</v>
      </c>
      <c r="L11" s="56" t="s">
        <v>50</v>
      </c>
      <c r="M11" s="53" t="s">
        <v>225</v>
      </c>
      <c r="N11" s="53"/>
      <c r="O11" s="53"/>
      <c r="P11" s="57"/>
      <c r="T11" s="33" t="e">
        <f>#REF!+#REF!+#REF!+#REF!+#REF!+G10+#REF!</f>
        <v>#REF!</v>
      </c>
    </row>
    <row r="12" spans="1:20" s="7" customFormat="1" ht="59.25" customHeight="1" x14ac:dyDescent="0.2">
      <c r="A12" s="77"/>
      <c r="B12" s="89"/>
      <c r="C12" s="104"/>
      <c r="D12" s="118"/>
      <c r="E12" s="90"/>
      <c r="F12" s="91"/>
      <c r="G12" s="87">
        <f>G10+G11</f>
        <v>926605</v>
      </c>
      <c r="H12" s="88">
        <f>H10+H11</f>
        <v>0</v>
      </c>
      <c r="I12" s="92"/>
      <c r="J12" s="93"/>
      <c r="K12" s="94"/>
      <c r="L12" s="90"/>
      <c r="M12" s="93"/>
      <c r="N12" s="78"/>
      <c r="O12" s="78"/>
      <c r="P12" s="95"/>
    </row>
    <row r="13" spans="1:20" s="58" customFormat="1" ht="34.5" x14ac:dyDescent="0.2">
      <c r="A13" s="125" t="s">
        <v>92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7"/>
      <c r="R13" s="59" t="e">
        <f>#REF!+G10+G11</f>
        <v>#REF!</v>
      </c>
      <c r="T13" s="59">
        <f>H10</f>
        <v>0</v>
      </c>
    </row>
    <row r="14" spans="1:20" s="58" customFormat="1" ht="48.75" customHeight="1" x14ac:dyDescent="0.2">
      <c r="A14" s="119" t="s">
        <v>20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1"/>
    </row>
    <row r="15" spans="1:20" ht="152.25" customHeight="1" x14ac:dyDescent="0.2">
      <c r="A15" s="53">
        <v>3</v>
      </c>
      <c r="B15" s="54" t="s">
        <v>39</v>
      </c>
      <c r="C15" s="112" t="s">
        <v>228</v>
      </c>
      <c r="D15" s="122"/>
      <c r="E15" s="53" t="s">
        <v>222</v>
      </c>
      <c r="F15" s="53">
        <v>33.299999999999997</v>
      </c>
      <c r="G15" s="55">
        <v>117835</v>
      </c>
      <c r="H15" s="55">
        <v>0</v>
      </c>
      <c r="I15" s="53">
        <v>1965</v>
      </c>
      <c r="J15" s="55"/>
      <c r="K15" s="56" t="s">
        <v>223</v>
      </c>
      <c r="L15" s="55" t="s">
        <v>223</v>
      </c>
      <c r="M15" s="53" t="s">
        <v>225</v>
      </c>
      <c r="N15" s="53" t="s">
        <v>91</v>
      </c>
      <c r="O15" s="53" t="s">
        <v>89</v>
      </c>
      <c r="P15" s="53" t="s">
        <v>90</v>
      </c>
      <c r="S15" s="5">
        <f>F7+F8+F9+F12+F13+F41</f>
        <v>1400</v>
      </c>
    </row>
    <row r="16" spans="1:20" s="58" customFormat="1" ht="102.75" customHeight="1" x14ac:dyDescent="0.2">
      <c r="A16" s="53">
        <v>4</v>
      </c>
      <c r="B16" s="54" t="s">
        <v>208</v>
      </c>
      <c r="C16" s="112" t="s">
        <v>229</v>
      </c>
      <c r="D16" s="122"/>
      <c r="E16" s="53" t="s">
        <v>135</v>
      </c>
      <c r="F16" s="53">
        <v>313.7</v>
      </c>
      <c r="G16" s="55">
        <v>315686</v>
      </c>
      <c r="H16" s="55">
        <v>0</v>
      </c>
      <c r="I16" s="53">
        <v>1963</v>
      </c>
      <c r="J16" s="55"/>
      <c r="K16" s="56" t="s">
        <v>136</v>
      </c>
      <c r="L16" s="56" t="s">
        <v>137</v>
      </c>
      <c r="M16" s="53" t="s">
        <v>225</v>
      </c>
      <c r="N16" s="53"/>
      <c r="O16" s="53"/>
      <c r="P16" s="53"/>
    </row>
    <row r="17" spans="1:16" ht="161.25" customHeight="1" x14ac:dyDescent="0.2">
      <c r="A17" s="83">
        <v>5</v>
      </c>
      <c r="B17" s="27" t="s">
        <v>209</v>
      </c>
      <c r="C17" s="115" t="s">
        <v>230</v>
      </c>
      <c r="D17" s="116"/>
      <c r="E17" s="83" t="s">
        <v>45</v>
      </c>
      <c r="F17" s="83">
        <v>25.3</v>
      </c>
      <c r="G17" s="28">
        <v>37493</v>
      </c>
      <c r="H17" s="28">
        <v>0</v>
      </c>
      <c r="I17" s="83">
        <v>1966</v>
      </c>
      <c r="J17" s="28"/>
      <c r="K17" s="29" t="s">
        <v>46</v>
      </c>
      <c r="L17" s="29" t="s">
        <v>47</v>
      </c>
      <c r="M17" s="83" t="s">
        <v>225</v>
      </c>
      <c r="N17" s="83"/>
      <c r="O17" s="83"/>
      <c r="P17" s="83"/>
    </row>
    <row r="18" spans="1:16" ht="156.75" customHeight="1" x14ac:dyDescent="0.2">
      <c r="A18" s="53">
        <v>6</v>
      </c>
      <c r="B18" s="60" t="s">
        <v>38</v>
      </c>
      <c r="C18" s="112" t="s">
        <v>231</v>
      </c>
      <c r="D18" s="122"/>
      <c r="E18" s="53" t="s">
        <v>86</v>
      </c>
      <c r="F18" s="61">
        <v>44.9</v>
      </c>
      <c r="G18" s="62">
        <v>37274</v>
      </c>
      <c r="H18" s="63">
        <v>0</v>
      </c>
      <c r="I18" s="64">
        <v>1965</v>
      </c>
      <c r="J18" s="53"/>
      <c r="K18" s="86" t="s">
        <v>87</v>
      </c>
      <c r="L18" s="53" t="s">
        <v>88</v>
      </c>
      <c r="M18" s="53" t="s">
        <v>225</v>
      </c>
      <c r="N18" s="53"/>
      <c r="O18" s="53"/>
      <c r="P18" s="80"/>
    </row>
    <row r="19" spans="1:16" ht="69.75" customHeight="1" x14ac:dyDescent="0.2">
      <c r="A19" s="81"/>
      <c r="B19" s="60"/>
      <c r="C19" s="81"/>
      <c r="D19" s="82"/>
      <c r="E19" s="53"/>
      <c r="F19" s="85"/>
      <c r="G19" s="87">
        <f>SUM(G15:G18)</f>
        <v>508288</v>
      </c>
      <c r="H19" s="63"/>
      <c r="I19" s="64"/>
      <c r="J19" s="53"/>
      <c r="K19" s="65"/>
      <c r="L19" s="53"/>
      <c r="M19" s="53"/>
      <c r="N19" s="53"/>
      <c r="O19" s="53"/>
      <c r="P19" s="80"/>
    </row>
    <row r="20" spans="1:16" ht="56.25" customHeight="1" x14ac:dyDescent="0.35">
      <c r="A20" s="119" t="s">
        <v>210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4"/>
    </row>
    <row r="21" spans="1:16" s="58" customFormat="1" ht="162" customHeight="1" x14ac:dyDescent="0.2">
      <c r="A21" s="30">
        <v>1</v>
      </c>
      <c r="B21" s="32" t="s">
        <v>24</v>
      </c>
      <c r="C21" s="115" t="s">
        <v>226</v>
      </c>
      <c r="D21" s="116"/>
      <c r="E21" s="26" t="s">
        <v>51</v>
      </c>
      <c r="F21" s="31">
        <v>3215</v>
      </c>
      <c r="G21" s="25"/>
      <c r="H21" s="25"/>
      <c r="I21" s="25">
        <v>2014</v>
      </c>
      <c r="J21" s="25">
        <v>3247150</v>
      </c>
      <c r="K21" s="29" t="s">
        <v>52</v>
      </c>
      <c r="L21" s="29" t="s">
        <v>53</v>
      </c>
      <c r="M21" s="83" t="s">
        <v>225</v>
      </c>
      <c r="N21" s="68"/>
      <c r="O21" s="68"/>
      <c r="P21" s="68"/>
    </row>
    <row r="22" spans="1:16" s="58" customFormat="1" ht="159" customHeight="1" x14ac:dyDescent="0.2">
      <c r="A22" s="30">
        <v>2</v>
      </c>
      <c r="B22" s="32" t="s">
        <v>24</v>
      </c>
      <c r="C22" s="115" t="s">
        <v>232</v>
      </c>
      <c r="D22" s="116"/>
      <c r="E22" s="26" t="s">
        <v>54</v>
      </c>
      <c r="F22" s="31">
        <v>1722</v>
      </c>
      <c r="G22" s="25"/>
      <c r="H22" s="25"/>
      <c r="I22" s="25">
        <v>2014</v>
      </c>
      <c r="J22" s="25">
        <v>1739220</v>
      </c>
      <c r="K22" s="29" t="s">
        <v>55</v>
      </c>
      <c r="L22" s="29" t="s">
        <v>53</v>
      </c>
      <c r="M22" s="83" t="s">
        <v>225</v>
      </c>
      <c r="N22" s="68"/>
      <c r="O22" s="68"/>
      <c r="P22" s="68"/>
    </row>
    <row r="23" spans="1:16" s="58" customFormat="1" ht="168" customHeight="1" x14ac:dyDescent="0.2">
      <c r="A23" s="30">
        <v>3</v>
      </c>
      <c r="B23" s="32" t="s">
        <v>193</v>
      </c>
      <c r="C23" s="115" t="s">
        <v>233</v>
      </c>
      <c r="D23" s="116"/>
      <c r="E23" s="26" t="s">
        <v>56</v>
      </c>
      <c r="F23" s="31">
        <v>1783</v>
      </c>
      <c r="G23" s="25"/>
      <c r="H23" s="25"/>
      <c r="I23" s="25">
        <v>2014</v>
      </c>
      <c r="J23" s="25">
        <v>481.41</v>
      </c>
      <c r="K23" s="29" t="s">
        <v>57</v>
      </c>
      <c r="L23" s="29" t="s">
        <v>53</v>
      </c>
      <c r="M23" s="83" t="s">
        <v>225</v>
      </c>
      <c r="N23" s="68"/>
      <c r="O23" s="68"/>
      <c r="P23" s="68"/>
    </row>
    <row r="24" spans="1:16" s="58" customFormat="1" ht="152.25" customHeight="1" x14ac:dyDescent="0.2">
      <c r="A24" s="73">
        <v>4</v>
      </c>
      <c r="B24" s="54" t="s">
        <v>193</v>
      </c>
      <c r="C24" s="112" t="s">
        <v>234</v>
      </c>
      <c r="D24" s="113"/>
      <c r="E24" s="53" t="s">
        <v>129</v>
      </c>
      <c r="F24" s="66">
        <v>3485</v>
      </c>
      <c r="G24" s="53"/>
      <c r="H24" s="53"/>
      <c r="I24" s="53">
        <v>2014</v>
      </c>
      <c r="J24" s="53">
        <v>30159.33</v>
      </c>
      <c r="K24" s="56" t="s">
        <v>130</v>
      </c>
      <c r="L24" s="56" t="s">
        <v>131</v>
      </c>
      <c r="M24" s="53" t="s">
        <v>225</v>
      </c>
      <c r="N24" s="53"/>
      <c r="O24" s="53"/>
      <c r="P24" s="53"/>
    </row>
    <row r="25" spans="1:16" s="58" customFormat="1" ht="152.25" customHeight="1" x14ac:dyDescent="0.2">
      <c r="A25" s="73">
        <v>5</v>
      </c>
      <c r="B25" s="54" t="s">
        <v>192</v>
      </c>
      <c r="C25" s="114" t="s">
        <v>235</v>
      </c>
      <c r="D25" s="108"/>
      <c r="E25" s="53" t="s">
        <v>132</v>
      </c>
      <c r="F25" s="66">
        <v>400</v>
      </c>
      <c r="G25" s="53"/>
      <c r="H25" s="53"/>
      <c r="I25" s="53">
        <v>2018</v>
      </c>
      <c r="J25" s="53">
        <v>259132</v>
      </c>
      <c r="K25" s="56" t="s">
        <v>133</v>
      </c>
      <c r="L25" s="56" t="s">
        <v>134</v>
      </c>
      <c r="M25" s="53" t="s">
        <v>225</v>
      </c>
      <c r="N25" s="53"/>
      <c r="O25" s="53"/>
      <c r="P25" s="53"/>
    </row>
    <row r="26" spans="1:16" ht="155.25" customHeight="1" x14ac:dyDescent="0.2">
      <c r="A26" s="30">
        <v>6</v>
      </c>
      <c r="B26" s="32" t="s">
        <v>194</v>
      </c>
      <c r="C26" s="115" t="s">
        <v>58</v>
      </c>
      <c r="D26" s="116"/>
      <c r="E26" s="26" t="s">
        <v>59</v>
      </c>
      <c r="F26" s="31">
        <v>1490662</v>
      </c>
      <c r="G26" s="25"/>
      <c r="H26" s="25"/>
      <c r="I26" s="25">
        <v>2014</v>
      </c>
      <c r="J26" s="25">
        <v>9106156.0299999993</v>
      </c>
      <c r="K26" s="29" t="s">
        <v>61</v>
      </c>
      <c r="L26" s="29" t="s">
        <v>62</v>
      </c>
      <c r="M26" s="83" t="s">
        <v>225</v>
      </c>
      <c r="N26" s="68"/>
      <c r="O26" s="68"/>
      <c r="P26" s="68"/>
    </row>
    <row r="27" spans="1:16" s="58" customFormat="1" ht="172.5" customHeight="1" x14ac:dyDescent="0.2">
      <c r="A27" s="73">
        <v>7</v>
      </c>
      <c r="B27" s="54" t="s">
        <v>24</v>
      </c>
      <c r="C27" s="112" t="s">
        <v>195</v>
      </c>
      <c r="D27" s="122"/>
      <c r="E27" s="53" t="s">
        <v>60</v>
      </c>
      <c r="F27" s="66">
        <v>278037</v>
      </c>
      <c r="G27" s="53"/>
      <c r="H27" s="53"/>
      <c r="I27" s="53">
        <v>2014</v>
      </c>
      <c r="J27" s="53">
        <v>1698472.43</v>
      </c>
      <c r="K27" s="56" t="s">
        <v>63</v>
      </c>
      <c r="L27" s="56" t="s">
        <v>62</v>
      </c>
      <c r="M27" s="53" t="s">
        <v>225</v>
      </c>
      <c r="N27" s="53"/>
      <c r="O27" s="53"/>
      <c r="P27" s="53"/>
    </row>
    <row r="28" spans="1:16" s="58" customFormat="1" ht="115.5" customHeight="1" x14ac:dyDescent="0.2">
      <c r="A28" s="53">
        <v>8</v>
      </c>
      <c r="B28" s="54" t="s">
        <v>24</v>
      </c>
      <c r="C28" s="112" t="s">
        <v>97</v>
      </c>
      <c r="D28" s="122"/>
      <c r="E28" s="54" t="s">
        <v>40</v>
      </c>
      <c r="F28" s="53">
        <v>2444.9</v>
      </c>
      <c r="G28" s="53"/>
      <c r="H28" s="53"/>
      <c r="I28" s="53"/>
      <c r="J28" s="53">
        <v>2165</v>
      </c>
      <c r="K28" s="79" t="s">
        <v>41</v>
      </c>
      <c r="L28" s="53" t="s">
        <v>42</v>
      </c>
      <c r="M28" s="53" t="s">
        <v>225</v>
      </c>
      <c r="N28" s="53"/>
      <c r="O28" s="53"/>
      <c r="P28" s="53"/>
    </row>
    <row r="29" spans="1:16" ht="155.25" customHeight="1" x14ac:dyDescent="0.2">
      <c r="A29" s="71">
        <v>9</v>
      </c>
      <c r="B29" s="32" t="s">
        <v>194</v>
      </c>
      <c r="C29" s="115" t="s">
        <v>145</v>
      </c>
      <c r="D29" s="116"/>
      <c r="E29" s="74" t="s">
        <v>138</v>
      </c>
      <c r="F29" s="72">
        <v>361012</v>
      </c>
      <c r="G29" s="70"/>
      <c r="H29" s="70"/>
      <c r="I29" s="70"/>
      <c r="J29" s="70"/>
      <c r="K29" s="29"/>
      <c r="L29" s="29"/>
      <c r="M29" s="83" t="s">
        <v>225</v>
      </c>
      <c r="N29" s="70"/>
      <c r="O29" s="70"/>
      <c r="P29" s="70"/>
    </row>
    <row r="30" spans="1:16" ht="155.25" customHeight="1" x14ac:dyDescent="0.2">
      <c r="A30" s="71">
        <v>10</v>
      </c>
      <c r="B30" s="32" t="s">
        <v>194</v>
      </c>
      <c r="C30" s="115" t="s">
        <v>145</v>
      </c>
      <c r="D30" s="116"/>
      <c r="E30" s="74" t="s">
        <v>139</v>
      </c>
      <c r="F30" s="72">
        <v>324612</v>
      </c>
      <c r="G30" s="70"/>
      <c r="H30" s="70"/>
      <c r="I30" s="70"/>
      <c r="J30" s="70"/>
      <c r="K30" s="29" t="s">
        <v>168</v>
      </c>
      <c r="L30" s="29" t="s">
        <v>174</v>
      </c>
      <c r="M30" s="83" t="s">
        <v>225</v>
      </c>
      <c r="N30" s="70"/>
      <c r="O30" s="70"/>
      <c r="P30" s="70"/>
    </row>
    <row r="31" spans="1:16" ht="155.25" customHeight="1" x14ac:dyDescent="0.2">
      <c r="A31" s="71">
        <v>11</v>
      </c>
      <c r="B31" s="32" t="s">
        <v>24</v>
      </c>
      <c r="C31" s="115" t="s">
        <v>141</v>
      </c>
      <c r="D31" s="116"/>
      <c r="E31" s="74" t="s">
        <v>142</v>
      </c>
      <c r="F31" s="72">
        <v>14780</v>
      </c>
      <c r="G31" s="70"/>
      <c r="H31" s="70"/>
      <c r="I31" s="70"/>
      <c r="J31" s="70"/>
      <c r="K31" s="29"/>
      <c r="L31" s="29"/>
      <c r="M31" s="83" t="s">
        <v>225</v>
      </c>
      <c r="N31" s="70"/>
      <c r="O31" s="70"/>
      <c r="P31" s="70"/>
    </row>
    <row r="32" spans="1:16" ht="155.25" customHeight="1" x14ac:dyDescent="0.2">
      <c r="A32" s="71">
        <v>12</v>
      </c>
      <c r="B32" s="32" t="s">
        <v>196</v>
      </c>
      <c r="C32" s="115" t="s">
        <v>236</v>
      </c>
      <c r="D32" s="116"/>
      <c r="E32" s="74" t="s">
        <v>140</v>
      </c>
      <c r="F32" s="72">
        <v>14770</v>
      </c>
      <c r="G32" s="70"/>
      <c r="H32" s="70"/>
      <c r="I32" s="70"/>
      <c r="J32" s="70"/>
      <c r="K32" s="29"/>
      <c r="L32" s="29"/>
      <c r="M32" s="83" t="s">
        <v>225</v>
      </c>
      <c r="N32" s="70"/>
      <c r="O32" s="70"/>
      <c r="P32" s="70"/>
    </row>
    <row r="33" spans="1:16" ht="155.25" customHeight="1" x14ac:dyDescent="0.2">
      <c r="A33" s="71">
        <v>13</v>
      </c>
      <c r="B33" s="32" t="s">
        <v>24</v>
      </c>
      <c r="C33" s="115" t="s">
        <v>227</v>
      </c>
      <c r="D33" s="116"/>
      <c r="E33" s="74" t="s">
        <v>144</v>
      </c>
      <c r="F33" s="72">
        <v>816</v>
      </c>
      <c r="G33" s="70"/>
      <c r="H33" s="70"/>
      <c r="I33" s="70"/>
      <c r="J33" s="70"/>
      <c r="K33" s="29" t="s">
        <v>165</v>
      </c>
      <c r="L33" s="29" t="s">
        <v>166</v>
      </c>
      <c r="M33" s="83" t="s">
        <v>225</v>
      </c>
      <c r="N33" s="70"/>
      <c r="O33" s="70"/>
      <c r="P33" s="70"/>
    </row>
    <row r="34" spans="1:16" ht="155.25" customHeight="1" x14ac:dyDescent="0.2">
      <c r="A34" s="71">
        <v>14</v>
      </c>
      <c r="B34" s="32" t="s">
        <v>24</v>
      </c>
      <c r="C34" s="115" t="s">
        <v>238</v>
      </c>
      <c r="D34" s="116"/>
      <c r="E34" s="74" t="s">
        <v>143</v>
      </c>
      <c r="F34" s="72">
        <v>1120</v>
      </c>
      <c r="G34" s="70"/>
      <c r="H34" s="70"/>
      <c r="I34" s="70"/>
      <c r="J34" s="70"/>
      <c r="K34" s="29"/>
      <c r="L34" s="29"/>
      <c r="M34" s="83" t="s">
        <v>225</v>
      </c>
      <c r="N34" s="70"/>
      <c r="O34" s="70"/>
      <c r="P34" s="70"/>
    </row>
    <row r="35" spans="1:16" ht="155.25" customHeight="1" x14ac:dyDescent="0.2">
      <c r="A35" s="71">
        <v>15</v>
      </c>
      <c r="B35" s="32" t="s">
        <v>24</v>
      </c>
      <c r="C35" s="115" t="s">
        <v>237</v>
      </c>
      <c r="D35" s="116"/>
      <c r="E35" s="74" t="s">
        <v>146</v>
      </c>
      <c r="F35" s="72">
        <v>1733</v>
      </c>
      <c r="G35" s="70"/>
      <c r="H35" s="70"/>
      <c r="I35" s="70"/>
      <c r="J35" s="70"/>
      <c r="K35" s="29" t="s">
        <v>167</v>
      </c>
      <c r="L35" s="29" t="s">
        <v>137</v>
      </c>
      <c r="M35" s="83" t="s">
        <v>225</v>
      </c>
      <c r="N35" s="70"/>
      <c r="O35" s="70"/>
      <c r="P35" s="70"/>
    </row>
    <row r="36" spans="1:16" ht="155.25" customHeight="1" x14ac:dyDescent="0.2">
      <c r="A36" s="71">
        <v>16</v>
      </c>
      <c r="B36" s="32" t="s">
        <v>24</v>
      </c>
      <c r="C36" s="115" t="s">
        <v>237</v>
      </c>
      <c r="D36" s="116"/>
      <c r="E36" s="74" t="s">
        <v>147</v>
      </c>
      <c r="F36" s="72">
        <v>8407</v>
      </c>
      <c r="G36" s="70"/>
      <c r="H36" s="70"/>
      <c r="I36" s="70"/>
      <c r="J36" s="70"/>
      <c r="K36" s="29"/>
      <c r="L36" s="29"/>
      <c r="M36" s="83" t="s">
        <v>225</v>
      </c>
      <c r="N36" s="70"/>
      <c r="O36" s="70"/>
      <c r="P36" s="70"/>
    </row>
    <row r="37" spans="1:16" ht="155.25" customHeight="1" x14ac:dyDescent="0.2">
      <c r="A37" s="71">
        <v>17</v>
      </c>
      <c r="B37" s="32" t="s">
        <v>24</v>
      </c>
      <c r="C37" s="115" t="s">
        <v>239</v>
      </c>
      <c r="D37" s="116"/>
      <c r="E37" s="74" t="s">
        <v>148</v>
      </c>
      <c r="F37" s="72">
        <v>6690</v>
      </c>
      <c r="G37" s="70"/>
      <c r="H37" s="70"/>
      <c r="I37" s="70"/>
      <c r="J37" s="70"/>
      <c r="K37" s="29" t="s">
        <v>169</v>
      </c>
      <c r="L37" s="29" t="s">
        <v>137</v>
      </c>
      <c r="M37" s="83" t="s">
        <v>225</v>
      </c>
      <c r="N37" s="70"/>
      <c r="O37" s="70"/>
      <c r="P37" s="70"/>
    </row>
    <row r="38" spans="1:16" ht="155.25" customHeight="1" x14ac:dyDescent="0.2">
      <c r="A38" s="71">
        <v>18</v>
      </c>
      <c r="B38" s="32" t="s">
        <v>24</v>
      </c>
      <c r="C38" s="115" t="s">
        <v>239</v>
      </c>
      <c r="D38" s="116"/>
      <c r="E38" s="74" t="s">
        <v>170</v>
      </c>
      <c r="F38" s="72">
        <v>1422</v>
      </c>
      <c r="G38" s="70"/>
      <c r="H38" s="70"/>
      <c r="I38" s="70"/>
      <c r="J38" s="70"/>
      <c r="K38" s="29" t="s">
        <v>171</v>
      </c>
      <c r="L38" s="29" t="s">
        <v>137</v>
      </c>
      <c r="M38" s="83" t="s">
        <v>225</v>
      </c>
      <c r="N38" s="70"/>
      <c r="O38" s="70"/>
      <c r="P38" s="70"/>
    </row>
    <row r="39" spans="1:16" ht="155.25" customHeight="1" x14ac:dyDescent="0.2">
      <c r="A39" s="71">
        <v>19</v>
      </c>
      <c r="B39" s="32" t="s">
        <v>24</v>
      </c>
      <c r="C39" s="115" t="s">
        <v>240</v>
      </c>
      <c r="D39" s="116"/>
      <c r="E39" s="74" t="s">
        <v>150</v>
      </c>
      <c r="F39" s="72">
        <v>3044</v>
      </c>
      <c r="G39" s="70"/>
      <c r="H39" s="70"/>
      <c r="I39" s="70"/>
      <c r="J39" s="70"/>
      <c r="K39" s="29" t="s">
        <v>181</v>
      </c>
      <c r="L39" s="29" t="s">
        <v>184</v>
      </c>
      <c r="M39" s="83" t="s">
        <v>225</v>
      </c>
      <c r="N39" s="70"/>
      <c r="O39" s="70"/>
      <c r="P39" s="70"/>
    </row>
    <row r="40" spans="1:16" ht="155.25" customHeight="1" x14ac:dyDescent="0.2">
      <c r="A40" s="71">
        <v>20</v>
      </c>
      <c r="B40" s="32" t="s">
        <v>24</v>
      </c>
      <c r="C40" s="115" t="s">
        <v>149</v>
      </c>
      <c r="D40" s="116"/>
      <c r="E40" s="74" t="s">
        <v>151</v>
      </c>
      <c r="F40" s="72">
        <v>3958</v>
      </c>
      <c r="G40" s="70"/>
      <c r="H40" s="70"/>
      <c r="I40" s="70"/>
      <c r="J40" s="70"/>
      <c r="K40" s="29" t="s">
        <v>182</v>
      </c>
      <c r="L40" s="29" t="s">
        <v>185</v>
      </c>
      <c r="M40" s="83" t="s">
        <v>225</v>
      </c>
      <c r="N40" s="70"/>
      <c r="O40" s="70"/>
      <c r="P40" s="70"/>
    </row>
    <row r="41" spans="1:16" ht="155.25" customHeight="1" x14ac:dyDescent="0.2">
      <c r="A41" s="71">
        <v>21</v>
      </c>
      <c r="B41" s="32" t="s">
        <v>24</v>
      </c>
      <c r="C41" s="115" t="s">
        <v>240</v>
      </c>
      <c r="D41" s="116"/>
      <c r="E41" s="74" t="s">
        <v>152</v>
      </c>
      <c r="F41" s="72">
        <v>1400</v>
      </c>
      <c r="G41" s="70"/>
      <c r="H41" s="70"/>
      <c r="I41" s="70"/>
      <c r="J41" s="70"/>
      <c r="K41" s="29" t="s">
        <v>183</v>
      </c>
      <c r="L41" s="29" t="s">
        <v>186</v>
      </c>
      <c r="M41" s="83" t="s">
        <v>225</v>
      </c>
      <c r="N41" s="70"/>
      <c r="O41" s="70"/>
      <c r="P41" s="70"/>
    </row>
    <row r="42" spans="1:16" ht="155.25" customHeight="1" x14ac:dyDescent="0.2">
      <c r="A42" s="71">
        <v>22</v>
      </c>
      <c r="B42" s="32" t="s">
        <v>24</v>
      </c>
      <c r="C42" s="115" t="s">
        <v>241</v>
      </c>
      <c r="D42" s="116"/>
      <c r="E42" s="74" t="s">
        <v>153</v>
      </c>
      <c r="F42" s="72">
        <v>1290</v>
      </c>
      <c r="G42" s="70"/>
      <c r="H42" s="70"/>
      <c r="I42" s="70"/>
      <c r="J42" s="70"/>
      <c r="K42" s="29" t="s">
        <v>187</v>
      </c>
      <c r="L42" s="29" t="s">
        <v>190</v>
      </c>
      <c r="M42" s="83" t="s">
        <v>225</v>
      </c>
      <c r="N42" s="70"/>
      <c r="O42" s="70"/>
      <c r="P42" s="70"/>
    </row>
    <row r="43" spans="1:16" ht="155.25" customHeight="1" x14ac:dyDescent="0.2">
      <c r="A43" s="71">
        <v>23</v>
      </c>
      <c r="B43" s="32" t="s">
        <v>24</v>
      </c>
      <c r="C43" s="115" t="s">
        <v>241</v>
      </c>
      <c r="D43" s="116"/>
      <c r="E43" s="74" t="s">
        <v>154</v>
      </c>
      <c r="F43" s="72">
        <v>4477</v>
      </c>
      <c r="G43" s="70"/>
      <c r="H43" s="70"/>
      <c r="I43" s="70"/>
      <c r="J43" s="70"/>
      <c r="K43" s="29" t="s">
        <v>188</v>
      </c>
      <c r="L43" s="29" t="s">
        <v>191</v>
      </c>
      <c r="M43" s="83" t="s">
        <v>225</v>
      </c>
      <c r="N43" s="70"/>
      <c r="O43" s="70"/>
      <c r="P43" s="70"/>
    </row>
    <row r="44" spans="1:16" ht="155.25" customHeight="1" x14ac:dyDescent="0.2">
      <c r="A44" s="71">
        <v>24</v>
      </c>
      <c r="B44" s="32" t="s">
        <v>24</v>
      </c>
      <c r="C44" s="115" t="s">
        <v>241</v>
      </c>
      <c r="D44" s="116"/>
      <c r="E44" s="74" t="s">
        <v>158</v>
      </c>
      <c r="F44" s="72">
        <v>4054</v>
      </c>
      <c r="G44" s="70"/>
      <c r="H44" s="70"/>
      <c r="I44" s="70"/>
      <c r="J44" s="70"/>
      <c r="K44" s="29" t="s">
        <v>189</v>
      </c>
      <c r="L44" s="29" t="s">
        <v>191</v>
      </c>
      <c r="M44" s="83" t="s">
        <v>225</v>
      </c>
      <c r="N44" s="70"/>
      <c r="O44" s="70"/>
      <c r="P44" s="70"/>
    </row>
    <row r="45" spans="1:16" ht="155.25" customHeight="1" x14ac:dyDescent="0.2">
      <c r="A45" s="71">
        <v>25</v>
      </c>
      <c r="B45" s="32" t="s">
        <v>24</v>
      </c>
      <c r="C45" s="115" t="s">
        <v>242</v>
      </c>
      <c r="D45" s="116"/>
      <c r="E45" s="74" t="s">
        <v>155</v>
      </c>
      <c r="F45" s="72">
        <v>12351</v>
      </c>
      <c r="G45" s="70"/>
      <c r="H45" s="70"/>
      <c r="I45" s="70"/>
      <c r="J45" s="70"/>
      <c r="K45" s="29"/>
      <c r="L45" s="29"/>
      <c r="M45" s="83" t="s">
        <v>225</v>
      </c>
      <c r="N45" s="70"/>
      <c r="O45" s="70"/>
      <c r="P45" s="70"/>
    </row>
    <row r="46" spans="1:16" ht="155.25" customHeight="1" x14ac:dyDescent="0.2">
      <c r="A46" s="71">
        <v>26</v>
      </c>
      <c r="B46" s="32" t="s">
        <v>24</v>
      </c>
      <c r="C46" s="115" t="s">
        <v>156</v>
      </c>
      <c r="D46" s="116"/>
      <c r="E46" s="74" t="s">
        <v>157</v>
      </c>
      <c r="F46" s="72">
        <v>7755</v>
      </c>
      <c r="G46" s="70"/>
      <c r="H46" s="70"/>
      <c r="I46" s="70"/>
      <c r="J46" s="70"/>
      <c r="K46" s="29" t="s">
        <v>172</v>
      </c>
      <c r="L46" s="29" t="s">
        <v>173</v>
      </c>
      <c r="M46" s="83" t="s">
        <v>225</v>
      </c>
      <c r="N46" s="70"/>
      <c r="O46" s="70"/>
      <c r="P46" s="70"/>
    </row>
    <row r="47" spans="1:16" ht="155.25" customHeight="1" x14ac:dyDescent="0.2">
      <c r="A47" s="71">
        <v>27</v>
      </c>
      <c r="B47" s="32" t="s">
        <v>24</v>
      </c>
      <c r="C47" s="115" t="s">
        <v>156</v>
      </c>
      <c r="D47" s="116"/>
      <c r="E47" s="74" t="s">
        <v>159</v>
      </c>
      <c r="F47" s="72">
        <v>292</v>
      </c>
      <c r="G47" s="70"/>
      <c r="H47" s="70"/>
      <c r="I47" s="70"/>
      <c r="J47" s="70"/>
      <c r="K47" s="29" t="s">
        <v>175</v>
      </c>
      <c r="L47" s="29" t="s">
        <v>173</v>
      </c>
      <c r="M47" s="83" t="s">
        <v>225</v>
      </c>
      <c r="N47" s="70"/>
      <c r="O47" s="70"/>
      <c r="P47" s="70"/>
    </row>
    <row r="48" spans="1:16" ht="155.25" customHeight="1" x14ac:dyDescent="0.2">
      <c r="A48" s="71">
        <v>28</v>
      </c>
      <c r="B48" s="32" t="s">
        <v>24</v>
      </c>
      <c r="C48" s="115" t="s">
        <v>156</v>
      </c>
      <c r="D48" s="116"/>
      <c r="E48" s="74" t="s">
        <v>160</v>
      </c>
      <c r="F48" s="72">
        <v>910</v>
      </c>
      <c r="G48" s="70"/>
      <c r="H48" s="70"/>
      <c r="I48" s="70"/>
      <c r="J48" s="70"/>
      <c r="K48" s="29" t="s">
        <v>176</v>
      </c>
      <c r="L48" s="29" t="s">
        <v>173</v>
      </c>
      <c r="M48" s="83" t="s">
        <v>225</v>
      </c>
      <c r="N48" s="70"/>
      <c r="O48" s="70"/>
      <c r="P48" s="70"/>
    </row>
    <row r="49" spans="1:16" ht="155.25" customHeight="1" x14ac:dyDescent="0.2">
      <c r="A49" s="71">
        <v>29</v>
      </c>
      <c r="B49" s="32" t="s">
        <v>24</v>
      </c>
      <c r="C49" s="115" t="s">
        <v>161</v>
      </c>
      <c r="D49" s="116"/>
      <c r="E49" s="74" t="s">
        <v>162</v>
      </c>
      <c r="F49" s="72">
        <v>3736</v>
      </c>
      <c r="G49" s="70"/>
      <c r="H49" s="70"/>
      <c r="I49" s="70"/>
      <c r="J49" s="70"/>
      <c r="K49" s="29" t="s">
        <v>180</v>
      </c>
      <c r="L49" s="29" t="s">
        <v>179</v>
      </c>
      <c r="M49" s="83" t="s">
        <v>225</v>
      </c>
      <c r="N49" s="70"/>
      <c r="O49" s="70"/>
      <c r="P49" s="70"/>
    </row>
    <row r="50" spans="1:16" ht="155.25" customHeight="1" x14ac:dyDescent="0.2">
      <c r="A50" s="71">
        <v>30</v>
      </c>
      <c r="B50" s="32" t="s">
        <v>24</v>
      </c>
      <c r="C50" s="115" t="s">
        <v>161</v>
      </c>
      <c r="D50" s="116"/>
      <c r="E50" s="74" t="s">
        <v>163</v>
      </c>
      <c r="F50" s="72">
        <v>2404</v>
      </c>
      <c r="G50" s="70"/>
      <c r="H50" s="70"/>
      <c r="I50" s="70"/>
      <c r="J50" s="70"/>
      <c r="K50" s="29" t="s">
        <v>178</v>
      </c>
      <c r="L50" s="29" t="s">
        <v>173</v>
      </c>
      <c r="M50" s="83" t="s">
        <v>225</v>
      </c>
      <c r="N50" s="70"/>
      <c r="O50" s="70"/>
      <c r="P50" s="70"/>
    </row>
    <row r="51" spans="1:16" ht="155.25" customHeight="1" x14ac:dyDescent="0.2">
      <c r="A51" s="71">
        <v>31</v>
      </c>
      <c r="B51" s="32" t="s">
        <v>24</v>
      </c>
      <c r="C51" s="115" t="s">
        <v>161</v>
      </c>
      <c r="D51" s="116"/>
      <c r="E51" s="74" t="s">
        <v>164</v>
      </c>
      <c r="F51" s="72">
        <v>809</v>
      </c>
      <c r="G51" s="70"/>
      <c r="H51" s="70"/>
      <c r="I51" s="70"/>
      <c r="J51" s="70"/>
      <c r="K51" s="29" t="s">
        <v>177</v>
      </c>
      <c r="L51" s="29" t="s">
        <v>137</v>
      </c>
      <c r="M51" s="83" t="s">
        <v>225</v>
      </c>
      <c r="N51" s="70"/>
      <c r="O51" s="70"/>
      <c r="P51" s="70"/>
    </row>
    <row r="52" spans="1:16" ht="52.5" customHeight="1" x14ac:dyDescent="0.2">
      <c r="A52" s="77"/>
      <c r="B52" s="32"/>
      <c r="C52" s="115"/>
      <c r="D52" s="116"/>
      <c r="E52" s="76"/>
      <c r="F52" s="78"/>
      <c r="G52" s="75"/>
      <c r="H52" s="75"/>
      <c r="I52" s="75"/>
      <c r="J52" s="75"/>
      <c r="K52" s="29"/>
      <c r="L52" s="29"/>
      <c r="M52" s="76"/>
      <c r="N52" s="75"/>
      <c r="O52" s="75"/>
      <c r="P52" s="75"/>
    </row>
    <row r="53" spans="1:16" ht="52.5" customHeight="1" x14ac:dyDescent="0.2">
      <c r="A53" s="71"/>
      <c r="B53" s="32"/>
      <c r="C53" s="115" t="s">
        <v>197</v>
      </c>
      <c r="D53" s="116"/>
      <c r="E53" s="74"/>
      <c r="F53" s="72"/>
      <c r="G53" s="70" t="s">
        <v>198</v>
      </c>
      <c r="H53" s="70"/>
      <c r="I53" s="70"/>
      <c r="J53" s="70"/>
      <c r="K53" s="29"/>
      <c r="L53" s="29"/>
      <c r="M53" s="74"/>
      <c r="N53" s="70"/>
      <c r="O53" s="70"/>
      <c r="P53" s="70"/>
    </row>
    <row r="54" spans="1:16" ht="102.75" customHeight="1" x14ac:dyDescent="0.2"/>
    <row r="55" spans="1:16" ht="102.75" customHeight="1" x14ac:dyDescent="0.2"/>
    <row r="56" spans="1:16" ht="102.75" customHeight="1" x14ac:dyDescent="0.2"/>
    <row r="57" spans="1:16" ht="156.75" customHeight="1" x14ac:dyDescent="0.2"/>
    <row r="58" spans="1:16" x14ac:dyDescent="0.2">
      <c r="G58" s="5" t="s">
        <v>65</v>
      </c>
    </row>
  </sheetData>
  <mergeCells count="60">
    <mergeCell ref="B6:B8"/>
    <mergeCell ref="J6:J8"/>
    <mergeCell ref="A5:P5"/>
    <mergeCell ref="H6:H8"/>
    <mergeCell ref="I6:I8"/>
    <mergeCell ref="G6:G8"/>
    <mergeCell ref="A6:A8"/>
    <mergeCell ref="M6:M8"/>
    <mergeCell ref="E6:E8"/>
    <mergeCell ref="C6:D8"/>
    <mergeCell ref="P6:P8"/>
    <mergeCell ref="N6:N8"/>
    <mergeCell ref="L6:L8"/>
    <mergeCell ref="F6:F8"/>
    <mergeCell ref="O6:O8"/>
    <mergeCell ref="K6:K8"/>
    <mergeCell ref="C53:D53"/>
    <mergeCell ref="C10:D10"/>
    <mergeCell ref="C27:D27"/>
    <mergeCell ref="C26:D26"/>
    <mergeCell ref="C28:D28"/>
    <mergeCell ref="A13:P13"/>
    <mergeCell ref="C29:D29"/>
    <mergeCell ref="C30:D30"/>
    <mergeCell ref="C31:D31"/>
    <mergeCell ref="C32:D32"/>
    <mergeCell ref="C33:D33"/>
    <mergeCell ref="C52:D52"/>
    <mergeCell ref="C35:D35"/>
    <mergeCell ref="C36:D36"/>
    <mergeCell ref="C37:D37"/>
    <mergeCell ref="C38:D38"/>
    <mergeCell ref="A9:P9"/>
    <mergeCell ref="C21:D21"/>
    <mergeCell ref="C23:D23"/>
    <mergeCell ref="C12:D12"/>
    <mergeCell ref="A14:P14"/>
    <mergeCell ref="C22:D22"/>
    <mergeCell ref="C11:D11"/>
    <mergeCell ref="C15:D15"/>
    <mergeCell ref="C16:D16"/>
    <mergeCell ref="C17:D17"/>
    <mergeCell ref="C18:D18"/>
    <mergeCell ref="A20:P20"/>
    <mergeCell ref="C24:D24"/>
    <mergeCell ref="C25:D25"/>
    <mergeCell ref="C49:D49"/>
    <mergeCell ref="C50:D50"/>
    <mergeCell ref="C51:D51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Юридические лица</vt:lpstr>
      <vt:lpstr>Движимое имущество</vt:lpstr>
      <vt:lpstr>Недвижимое имущество</vt:lpstr>
      <vt:lpstr>'Недвижимое имущество'!Область_печати</vt:lpstr>
    </vt:vector>
  </TitlesOfParts>
  <Company>unKnown+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2024-01-16T09:53:50Z</cp:lastPrinted>
  <dcterms:created xsi:type="dcterms:W3CDTF">2003-04-01T07:43:45Z</dcterms:created>
  <dcterms:modified xsi:type="dcterms:W3CDTF">2024-01-23T08:02:21Z</dcterms:modified>
</cp:coreProperties>
</file>