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Rar$DIa0.644\"/>
    </mc:Choice>
  </mc:AlternateContent>
  <bookViews>
    <workbookView xWindow="0" yWindow="0" windowWidth="20490" windowHeight="775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G37" i="1" l="1"/>
  <c r="F36" i="1"/>
  <c r="F35" i="1" s="1"/>
  <c r="E36" i="1"/>
  <c r="E35" i="1" s="1"/>
  <c r="D36" i="1"/>
  <c r="D35" i="1" s="1"/>
  <c r="G34" i="1"/>
  <c r="F33" i="1"/>
  <c r="F32" i="1" s="1"/>
  <c r="E33" i="1"/>
  <c r="G33" i="1" s="1"/>
  <c r="D33" i="1"/>
  <c r="D32" i="1"/>
  <c r="F29" i="1"/>
  <c r="F28" i="1" s="1"/>
  <c r="F27" i="1" s="1"/>
  <c r="F26" i="1" s="1"/>
  <c r="E29" i="1"/>
  <c r="E28" i="1" s="1"/>
  <c r="E27" i="1" s="1"/>
  <c r="E26" i="1" s="1"/>
  <c r="D29" i="1"/>
  <c r="D28" i="1" s="1"/>
  <c r="G25" i="1"/>
  <c r="F25" i="1"/>
  <c r="F24" i="1" s="1"/>
  <c r="F23" i="1" s="1"/>
  <c r="F22" i="1" s="1"/>
  <c r="E25" i="1"/>
  <c r="E24" i="1" s="1"/>
  <c r="E23" i="1" s="1"/>
  <c r="E22" i="1" s="1"/>
  <c r="D25" i="1"/>
  <c r="D24" i="1" s="1"/>
  <c r="G20" i="1"/>
  <c r="F19" i="1"/>
  <c r="E19" i="1"/>
  <c r="D19" i="1"/>
  <c r="G18" i="1"/>
  <c r="F17" i="1"/>
  <c r="F16" i="1" s="1"/>
  <c r="F15" i="1" s="1"/>
  <c r="E17" i="1"/>
  <c r="D17" i="1"/>
  <c r="G17" i="1" s="1"/>
  <c r="G14" i="1"/>
  <c r="F13" i="1"/>
  <c r="G13" i="1" s="1"/>
  <c r="E13" i="1"/>
  <c r="D13" i="1"/>
  <c r="G12" i="1"/>
  <c r="F11" i="1"/>
  <c r="F10" i="1" s="1"/>
  <c r="E11" i="1"/>
  <c r="E10" i="1" s="1"/>
  <c r="D11" i="1"/>
  <c r="F31" i="1" l="1"/>
  <c r="F30" i="1" s="1"/>
  <c r="G32" i="1"/>
  <c r="G35" i="1"/>
  <c r="E32" i="1"/>
  <c r="G11" i="1"/>
  <c r="G19" i="1"/>
  <c r="D16" i="1"/>
  <c r="D15" i="1" s="1"/>
  <c r="G28" i="1"/>
  <c r="D27" i="1"/>
  <c r="G24" i="1"/>
  <c r="D23" i="1"/>
  <c r="E21" i="1"/>
  <c r="F21" i="1"/>
  <c r="F9" i="1" s="1"/>
  <c r="E31" i="1"/>
  <c r="E30" i="1" s="1"/>
  <c r="D10" i="1"/>
  <c r="D31" i="1"/>
  <c r="G16" i="1"/>
  <c r="G36" i="1"/>
  <c r="E16" i="1"/>
  <c r="E15" i="1" s="1"/>
  <c r="G15" i="1" s="1"/>
  <c r="G29" i="1"/>
  <c r="G27" i="1" l="1"/>
  <c r="D26" i="1"/>
  <c r="G26" i="1" s="1"/>
  <c r="G23" i="1"/>
  <c r="D22" i="1"/>
  <c r="E9" i="1"/>
  <c r="G10" i="1"/>
  <c r="G31" i="1"/>
  <c r="D30" i="1"/>
  <c r="G30" i="1" s="1"/>
  <c r="D21" i="1" l="1"/>
  <c r="G22" i="1"/>
  <c r="G21" i="1" l="1"/>
  <c r="D9" i="1"/>
  <c r="G9" i="1" s="1"/>
</calcChain>
</file>

<file path=xl/sharedStrings.xml><?xml version="1.0" encoding="utf-8"?>
<sst xmlns="http://schemas.openxmlformats.org/spreadsheetml/2006/main" count="69" uniqueCount="68">
  <si>
    <t>Приложение 1</t>
  </si>
  <si>
    <t>к решению Совета народных депутатов Борщёвского сельского  поселения Хохольского муниципального района Воронежской области "О бюджете Борщёвского сельского поселения Хохольского муниципального района Воронежской области на 2024 год и на плановый период 2025 и 2026 годов"</t>
  </si>
  <si>
    <t>Источники внутреннего финансирования дефицита  бюджета Борщёвского сельского поселения  
на 2024 год и на плановый период 2025 и 2026 годов</t>
  </si>
  <si>
    <t>Единица измерения: тыс.руб.</t>
  </si>
  <si>
    <t xml:space="preserve">№ </t>
  </si>
  <si>
    <t>Наименование</t>
  </si>
  <si>
    <t>Код классификации</t>
  </si>
  <si>
    <t>2024 год</t>
  </si>
  <si>
    <t>2025 год</t>
  </si>
  <si>
    <t>2026 год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</si>
  <si>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</si>
  <si>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</si>
  <si>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</si>
  <si>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</si>
  <si>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</si>
  <si>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</si>
  <si>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</si>
  <si>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</si>
  <si>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</si>
  <si>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</si>
  <si>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</si>
  <si>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</si>
  <si>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Бюджетные кредиты из других бюджетов бюджетной системы Российской Федерации</t>
  </si>
  <si>
    <t>01 03 00 00 00 0000 000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</si>
  <si>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</si>
  <si>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</si>
  <si>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01 03 01 01 00 0000 700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</si>
  <si>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</si>
  <si>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</si>
  <si>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</si>
  <si>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</si>
  <si>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</si>
  <si>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</si>
  <si>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</si>
  <si>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</si>
  <si>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</si>
  <si>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</si>
  <si>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</si>
  <si>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01 05 02 00 00 0000 510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</si>
  <si>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</si>
  <si>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</si>
  <si>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</si>
  <si>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</si>
  <si>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</si>
  <si>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</si>
  <si>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</si>
  <si>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</si>
  <si>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</si>
  <si>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</si>
  <si>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 бюджетов сельских поселений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</si>
  <si>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</si>
  <si>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</si>
  <si>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</si>
  <si>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</si>
  <si>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</si>
  <si>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</si>
  <si>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</si>
  <si>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</si>
  <si>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</si>
  <si>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</si>
  <si>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</si>
  <si>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</si>
  <si>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</si>
  <si>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</si>
  <si>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</si>
  <si>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</si>
  <si>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01 06 05 02 05 0000 540</t>
  </si>
  <si>
    <t>от "22" декабря 2023 года 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</si>
</sst>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Arial Cyr"/>
    </font>
    <font>
      <sz val="10"/>
      <color rgb="FF44444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</fills>
  <borders count="10"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/>
      <bottom style="medium">
        <color rgb="FF95B3D7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12">
    <xf numFmtId="0" fontId="0" fillId="0" borderId="0"/>
    <xf numFmtId="0" fontId="5" fillId="0" borderId="0">
      <alignment horizontal="center" vertical="top" wrapText="1"/>
    </xf>
    <xf numFmtId="0" fontId="9" fillId="0" borderId="0">
      <alignment horizontal="right" vertical="top" wrapText="1"/>
    </xf>
    <xf numFmtId="49" fontId="12" fillId="0" borderId="1">
      <alignment horizontal="center" vertical="center" wrapText="1"/>
    </xf>
    <xf numFmtId="49" fontId="12" fillId="0" borderId="4">
      <alignment horizontal="center" vertical="center" wrapText="1"/>
    </xf>
    <xf numFmtId="49" fontId="12" fillId="0" borderId="5">
      <alignment horizontal="center" vertical="center" wrapText="1"/>
    </xf>
    <xf numFmtId="0" fontId="14" fillId="2" borderId="6">
      <alignment horizontal="left" vertical="top" wrapText="1"/>
    </xf>
    <xf numFmtId="4" fontId="14" fillId="2" borderId="6">
      <alignment horizontal="right" vertical="top" shrinkToFit="1"/>
    </xf>
    <xf numFmtId="49" fontId="12" fillId="3" borderId="7">
      <alignment horizontal="center" vertical="top" shrinkToFit="1"/>
    </xf>
    <xf numFmtId="0" fontId="12" fillId="3" borderId="7">
      <alignment horizontal="left" vertical="top" wrapText="1"/>
    </xf>
    <xf numFmtId="49" fontId="16" fillId="0" borderId="8">
      <alignment horizontal="center" vertical="top" shrinkToFit="1"/>
    </xf>
    <xf numFmtId="49" fontId="9" fillId="0" borderId="9">
      <alignment horizontal="center" vertical="top" shrinkToFit="1"/>
    </xf>
  </cellStyleXfs>
  <cellXfs count="32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7" fillId="0" borderId="0" xfId="1" applyFont="1" applyAlignment="1" applyProtection="1">
      <alignment vertical="top" wrapText="1"/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Border="1" applyProtection="1">
      <protection locked="0"/>
    </xf>
    <xf numFmtId="0" fontId="8" fillId="0" borderId="0" xfId="0" applyFont="1" applyFill="1" applyBorder="1" applyAlignment="1" applyProtection="1">
      <alignment horizontal="right"/>
      <protection locked="0"/>
    </xf>
    <xf numFmtId="0" fontId="11" fillId="0" borderId="0" xfId="2" applyFont="1" applyAlignment="1" applyProtection="1">
      <alignment vertical="top" wrapText="1"/>
      <protection locked="0"/>
    </xf>
    <xf numFmtId="0" fontId="10" fillId="0" borderId="0" xfId="2" applyFont="1" applyAlignment="1" applyProtection="1">
      <alignment vertical="top" wrapText="1"/>
      <protection locked="0"/>
    </xf>
    <xf numFmtId="49" fontId="13" fillId="0" borderId="2" xfId="3" applyNumberFormat="1" applyFont="1" applyBorder="1" applyAlignment="1" applyProtection="1">
      <alignment vertical="center" wrapText="1"/>
      <protection locked="0"/>
    </xf>
    <xf numFmtId="49" fontId="13" fillId="0" borderId="3" xfId="3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Protection="1">
      <protection locked="0"/>
    </xf>
    <xf numFmtId="49" fontId="13" fillId="0" borderId="3" xfId="4" applyNumberFormat="1" applyFont="1" applyBorder="1" applyProtection="1">
      <alignment horizontal="center" vertical="center" wrapText="1"/>
      <protection locked="0"/>
    </xf>
    <xf numFmtId="49" fontId="13" fillId="0" borderId="3" xfId="5" applyNumberFormat="1" applyFont="1" applyBorder="1" applyProtection="1">
      <alignment horizontal="center" vertical="center" wrapText="1"/>
      <protection locked="0"/>
    </xf>
    <xf numFmtId="0" fontId="15" fillId="2" borderId="3" xfId="6" applyNumberFormat="1" applyFont="1" applyBorder="1" applyProtection="1">
      <alignment horizontal="left" vertical="top" wrapText="1"/>
      <protection locked="0"/>
    </xf>
    <xf numFmtId="49" fontId="15" fillId="2" borderId="3" xfId="7" applyNumberFormat="1" applyFont="1" applyBorder="1" applyAlignment="1" applyProtection="1">
      <alignment horizontal="center" vertical="top" shrinkToFit="1"/>
      <protection locked="0"/>
    </xf>
    <xf numFmtId="164" fontId="15" fillId="2" borderId="3" xfId="7" applyNumberFormat="1" applyFont="1" applyBorder="1" applyAlignment="1" applyProtection="1">
      <alignment horizontal="center" vertical="top" shrinkToFit="1"/>
    </xf>
    <xf numFmtId="164" fontId="4" fillId="0" borderId="0" xfId="0" applyNumberFormat="1" applyFont="1" applyProtection="1">
      <protection locked="0"/>
    </xf>
    <xf numFmtId="0" fontId="13" fillId="3" borderId="3" xfId="8" applyNumberFormat="1" applyFont="1" applyBorder="1" applyAlignment="1" applyProtection="1">
      <alignment horizontal="left" vertical="top" wrapText="1"/>
      <protection locked="0"/>
    </xf>
    <xf numFmtId="49" fontId="13" fillId="3" borderId="3" xfId="9" applyNumberFormat="1" applyFont="1" applyBorder="1" applyAlignment="1" applyProtection="1">
      <alignment horizontal="center" vertical="top" shrinkToFit="1"/>
      <protection locked="0"/>
    </xf>
    <xf numFmtId="164" fontId="13" fillId="3" borderId="3" xfId="9" applyNumberFormat="1" applyFont="1" applyBorder="1" applyAlignment="1" applyProtection="1">
      <alignment horizontal="center" vertical="top" shrinkToFit="1"/>
    </xf>
    <xf numFmtId="0" fontId="10" fillId="0" borderId="3" xfId="10" applyNumberFormat="1" applyFont="1" applyBorder="1" applyAlignment="1" applyProtection="1">
      <alignment horizontal="left" vertical="top" wrapText="1"/>
      <protection locked="0"/>
    </xf>
    <xf numFmtId="49" fontId="10" fillId="0" borderId="3" xfId="11" applyNumberFormat="1" applyFont="1" applyBorder="1" applyProtection="1">
      <alignment horizontal="center" vertical="top" shrinkToFit="1"/>
      <protection locked="0"/>
    </xf>
    <xf numFmtId="164" fontId="10" fillId="0" borderId="3" xfId="11" applyNumberFormat="1" applyFont="1" applyBorder="1" applyProtection="1">
      <alignment horizontal="center" vertical="top" shrinkToFit="1"/>
    </xf>
    <xf numFmtId="164" fontId="10" fillId="0" borderId="3" xfId="11" applyNumberFormat="1" applyFont="1" applyBorder="1" applyProtection="1">
      <alignment horizontal="center" vertical="top" shrinkToFit="1"/>
      <protection locked="0"/>
    </xf>
    <xf numFmtId="0" fontId="17" fillId="0" borderId="3" xfId="0" applyFont="1" applyBorder="1" applyProtection="1">
      <protection locked="0"/>
    </xf>
    <xf numFmtId="0" fontId="1" fillId="0" borderId="3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center"/>
      <protection locked="0"/>
    </xf>
    <xf numFmtId="11" fontId="3" fillId="0" borderId="0" xfId="0" applyNumberFormat="1" applyFont="1" applyAlignment="1" applyProtection="1">
      <alignment horizontal="center" vertical="top" wrapText="1"/>
      <protection locked="0"/>
    </xf>
    <xf numFmtId="0" fontId="6" fillId="0" borderId="0" xfId="1" applyNumberFormat="1" applyFont="1" applyAlignment="1" applyProtection="1">
      <alignment horizontal="center" wrapText="1"/>
      <protection locked="0"/>
    </xf>
    <xf numFmtId="0" fontId="10" fillId="0" borderId="0" xfId="2" applyNumberFormat="1" applyFont="1" applyBorder="1" applyAlignment="1" applyProtection="1">
      <alignment horizontal="center" vertical="top" wrapText="1"/>
      <protection locked="0"/>
    </xf>
  </cellXfs>
  <cellStyles count="12">
    <cellStyle name="ex60" xfId="6"/>
    <cellStyle name="ex61" xfId="7"/>
    <cellStyle name="ex64" xfId="8"/>
    <cellStyle name="ex65" xfId="9"/>
    <cellStyle name="ex88" xfId="10"/>
    <cellStyle name="ex89" xfId="11"/>
    <cellStyle name="st57" xfId="2"/>
    <cellStyle name="xl_bot_header" xfId="5"/>
    <cellStyle name="xl_bot_left_header" xfId="4"/>
    <cellStyle name="xl_header" xfId="1"/>
    <cellStyle name="xl_top_left_header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6;&#1054;&#1045;&#1050;&#1058;%20&#1041;&#1070;&#1044;&#1046;&#1045;&#1058;&#1040;%20&#1041;&#1086;&#1088;&#1097;&#1077;&#1074;&#1089;&#1082;&#1086;&#1075;&#1086;%20&#1089;&#1087;%20&#1085;&#1072;%202024-2026%20&#1075;&#1086;&#1076;&#1099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очники"/>
      <sheetName val="Доходы"/>
      <sheetName val="Бюджетная роспись"/>
      <sheetName val="Ведомственная"/>
      <sheetName val="Функциональная"/>
      <sheetName val="Программная"/>
      <sheetName val="Дорожный фонд"/>
      <sheetName val="Публич.обязательства"/>
      <sheetName val="Внутр.заимствования"/>
      <sheetName val="Расходы по МП"/>
      <sheetName val="План реализации МП"/>
      <sheetName val="Лист3"/>
    </sheetNames>
    <sheetDataSet>
      <sheetData sheetId="0"/>
      <sheetData sheetId="1">
        <row r="9">
          <cell r="C9">
            <v>6445.8</v>
          </cell>
          <cell r="D9">
            <v>3454.1000000000004</v>
          </cell>
          <cell r="E9">
            <v>11374.1</v>
          </cell>
        </row>
      </sheetData>
      <sheetData sheetId="2"/>
      <sheetData sheetId="3">
        <row r="10">
          <cell r="G10">
            <v>6445.7999999999993</v>
          </cell>
          <cell r="H10">
            <v>3376.375</v>
          </cell>
          <cell r="I10">
            <v>11197.641640000002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workbookViewId="0">
      <selection activeCell="I2" sqref="I2"/>
    </sheetView>
  </sheetViews>
  <sheetFormatPr defaultColWidth="8.85546875" defaultRowHeight="15" x14ac:dyDescent="0.25"/>
  <cols>
    <col min="1" max="1" width="5.28515625" style="1" customWidth="1"/>
    <col min="2" max="2" width="45" style="2" customWidth="1"/>
    <col min="3" max="3" width="27.42578125" style="2" customWidth="1"/>
    <col min="4" max="6" width="16.140625" style="2" customWidth="1"/>
    <col min="7" max="7" width="8.85546875" style="3"/>
    <col min="8" max="16384" width="8.85546875" style="2"/>
  </cols>
  <sheetData>
    <row r="1" spans="1:12" x14ac:dyDescent="0.25">
      <c r="E1" s="28" t="s">
        <v>0</v>
      </c>
      <c r="F1" s="28"/>
    </row>
    <row r="2" spans="1:12" ht="93.6" customHeight="1" x14ac:dyDescent="0.25">
      <c r="E2" s="29" t="s">
        <v>1</v>
      </c>
      <c r="F2" s="29"/>
    </row>
    <row r="3" spans="1:12" ht="15.6" customHeight="1" x14ac:dyDescent="0.25">
      <c r="E3" s="28" t="s">
        <v>67</v>
      </c>
      <c r="F3" s="28"/>
    </row>
    <row r="4" spans="1:12" ht="49.9" customHeight="1" x14ac:dyDescent="0.25">
      <c r="A4" s="30" t="s">
        <v>2</v>
      </c>
      <c r="B4" s="30"/>
      <c r="C4" s="30"/>
      <c r="D4" s="30"/>
      <c r="E4" s="30"/>
      <c r="F4" s="30"/>
      <c r="G4" s="4"/>
    </row>
    <row r="5" spans="1:12" x14ac:dyDescent="0.25">
      <c r="B5" s="5"/>
      <c r="C5" s="5"/>
      <c r="D5" s="5"/>
      <c r="E5" s="5"/>
      <c r="F5" s="5"/>
    </row>
    <row r="6" spans="1:12" ht="18.600000000000001" customHeight="1" x14ac:dyDescent="0.3">
      <c r="A6" s="6"/>
      <c r="B6" s="5"/>
      <c r="C6" s="5"/>
      <c r="D6" s="7"/>
      <c r="E6" s="31" t="s">
        <v>3</v>
      </c>
      <c r="F6" s="31"/>
      <c r="G6" s="8"/>
      <c r="H6" s="9"/>
      <c r="I6" s="9"/>
      <c r="J6" s="9"/>
      <c r="K6" s="9"/>
      <c r="L6" s="9"/>
    </row>
    <row r="7" spans="1:12" ht="50.45" customHeight="1" x14ac:dyDescent="0.25">
      <c r="A7" s="10" t="s">
        <v>4</v>
      </c>
      <c r="B7" s="10" t="s">
        <v>5</v>
      </c>
      <c r="C7" s="10" t="s">
        <v>6</v>
      </c>
      <c r="D7" s="11" t="s">
        <v>7</v>
      </c>
      <c r="E7" s="11" t="s">
        <v>8</v>
      </c>
      <c r="F7" s="11" t="s">
        <v>9</v>
      </c>
    </row>
    <row r="8" spans="1:12" x14ac:dyDescent="0.25">
      <c r="A8" s="12">
        <v>1</v>
      </c>
      <c r="B8" s="13">
        <v>2</v>
      </c>
      <c r="C8" s="14">
        <v>3</v>
      </c>
      <c r="D8" s="14">
        <v>4</v>
      </c>
      <c r="E8" s="13">
        <v>5</v>
      </c>
      <c r="F8" s="14">
        <v>6</v>
      </c>
    </row>
    <row r="9" spans="1:12" ht="42.75" x14ac:dyDescent="0.25">
      <c r="A9" s="12"/>
      <c r="B9" s="15" t="s">
        <v>10</v>
      </c>
      <c r="C9" s="16" t="s">
        <v>11</v>
      </c>
      <c r="D9" s="17">
        <f>+D10+D15+D21+D30</f>
        <v>0</v>
      </c>
      <c r="E9" s="17">
        <f>+E10+E15+E21+E30</f>
        <v>0</v>
      </c>
      <c r="F9" s="17">
        <f>+F10+F15+F21+F30</f>
        <v>-8.3599999979924178E-3</v>
      </c>
      <c r="G9" s="18">
        <f>D9+E9+F9</f>
        <v>-8.3599999979924178E-3</v>
      </c>
    </row>
    <row r="10" spans="1:12" ht="25.5" x14ac:dyDescent="0.25">
      <c r="A10" s="27">
        <v>1</v>
      </c>
      <c r="B10" s="19" t="s">
        <v>12</v>
      </c>
      <c r="C10" s="20" t="s">
        <v>13</v>
      </c>
      <c r="D10" s="21">
        <f>D11+D13</f>
        <v>0</v>
      </c>
      <c r="E10" s="21">
        <f t="shared" ref="E10:F10" si="0">E11+E13</f>
        <v>0</v>
      </c>
      <c r="F10" s="21">
        <f t="shared" si="0"/>
        <v>0</v>
      </c>
      <c r="G10" s="18">
        <f t="shared" ref="G10:G37" si="1">D10+E10+F10</f>
        <v>0</v>
      </c>
    </row>
    <row r="11" spans="1:12" ht="25.5" x14ac:dyDescent="0.25">
      <c r="A11" s="27"/>
      <c r="B11" s="22" t="s">
        <v>14</v>
      </c>
      <c r="C11" s="23" t="s">
        <v>15</v>
      </c>
      <c r="D11" s="24">
        <f>D12</f>
        <v>0</v>
      </c>
      <c r="E11" s="24">
        <f t="shared" ref="E11:F11" si="2">E12</f>
        <v>0</v>
      </c>
      <c r="F11" s="24">
        <f t="shared" si="2"/>
        <v>0</v>
      </c>
      <c r="G11" s="18">
        <f t="shared" si="1"/>
        <v>0</v>
      </c>
    </row>
    <row r="12" spans="1:12" ht="38.25" x14ac:dyDescent="0.25">
      <c r="A12" s="27"/>
      <c r="B12" s="22" t="s">
        <v>16</v>
      </c>
      <c r="C12" s="23" t="s">
        <v>17</v>
      </c>
      <c r="D12" s="25"/>
      <c r="E12" s="25"/>
      <c r="F12" s="25"/>
      <c r="G12" s="18">
        <f t="shared" si="1"/>
        <v>0</v>
      </c>
    </row>
    <row r="13" spans="1:12" ht="25.5" x14ac:dyDescent="0.25">
      <c r="A13" s="27"/>
      <c r="B13" s="22" t="s">
        <v>18</v>
      </c>
      <c r="C13" s="23" t="s">
        <v>19</v>
      </c>
      <c r="D13" s="24">
        <f>D14</f>
        <v>0</v>
      </c>
      <c r="E13" s="24">
        <f t="shared" ref="E13:F13" si="3">E14</f>
        <v>0</v>
      </c>
      <c r="F13" s="24">
        <f t="shared" si="3"/>
        <v>0</v>
      </c>
      <c r="G13" s="18">
        <f t="shared" si="1"/>
        <v>0</v>
      </c>
    </row>
    <row r="14" spans="1:12" ht="38.25" x14ac:dyDescent="0.25">
      <c r="A14" s="27"/>
      <c r="B14" s="22" t="s">
        <v>20</v>
      </c>
      <c r="C14" s="23" t="s">
        <v>21</v>
      </c>
      <c r="D14" s="25"/>
      <c r="E14" s="25"/>
      <c r="F14" s="25"/>
      <c r="G14" s="18">
        <f t="shared" si="1"/>
        <v>0</v>
      </c>
    </row>
    <row r="15" spans="1:12" ht="25.5" x14ac:dyDescent="0.25">
      <c r="A15" s="27">
        <v>2</v>
      </c>
      <c r="B15" s="19" t="s">
        <v>22</v>
      </c>
      <c r="C15" s="20" t="s">
        <v>23</v>
      </c>
      <c r="D15" s="21">
        <f>D16</f>
        <v>0</v>
      </c>
      <c r="E15" s="21">
        <f t="shared" ref="E15:F15" si="4">E16</f>
        <v>0</v>
      </c>
      <c r="F15" s="21">
        <f t="shared" si="4"/>
        <v>0</v>
      </c>
      <c r="G15" s="18">
        <f t="shared" si="1"/>
        <v>0</v>
      </c>
    </row>
    <row r="16" spans="1:12" ht="38.25" x14ac:dyDescent="0.25">
      <c r="A16" s="27"/>
      <c r="B16" s="19" t="s">
        <v>24</v>
      </c>
      <c r="C16" s="20" t="s">
        <v>23</v>
      </c>
      <c r="D16" s="21">
        <f>D17+D19</f>
        <v>0</v>
      </c>
      <c r="E16" s="21">
        <f t="shared" ref="E16:F16" si="5">E17+E19</f>
        <v>0</v>
      </c>
      <c r="F16" s="21">
        <f t="shared" si="5"/>
        <v>0</v>
      </c>
      <c r="G16" s="18">
        <f t="shared" si="1"/>
        <v>0</v>
      </c>
    </row>
    <row r="17" spans="1:7" ht="38.25" x14ac:dyDescent="0.25">
      <c r="A17" s="27"/>
      <c r="B17" s="22" t="s">
        <v>25</v>
      </c>
      <c r="C17" s="23" t="s">
        <v>26</v>
      </c>
      <c r="D17" s="24">
        <f>D18</f>
        <v>0</v>
      </c>
      <c r="E17" s="24">
        <f t="shared" ref="E17:F17" si="6">E18</f>
        <v>0</v>
      </c>
      <c r="F17" s="24">
        <f t="shared" si="6"/>
        <v>0</v>
      </c>
      <c r="G17" s="18">
        <f t="shared" si="1"/>
        <v>0</v>
      </c>
    </row>
    <row r="18" spans="1:7" ht="51" x14ac:dyDescent="0.25">
      <c r="A18" s="27"/>
      <c r="B18" s="22" t="s">
        <v>27</v>
      </c>
      <c r="C18" s="23" t="s">
        <v>28</v>
      </c>
      <c r="D18" s="25"/>
      <c r="E18" s="25"/>
      <c r="F18" s="25"/>
      <c r="G18" s="18">
        <f t="shared" si="1"/>
        <v>0</v>
      </c>
    </row>
    <row r="19" spans="1:7" ht="38.25" x14ac:dyDescent="0.25">
      <c r="A19" s="27"/>
      <c r="B19" s="22" t="s">
        <v>29</v>
      </c>
      <c r="C19" s="23" t="s">
        <v>30</v>
      </c>
      <c r="D19" s="24">
        <f>D20</f>
        <v>0</v>
      </c>
      <c r="E19" s="24">
        <f t="shared" ref="E19:F19" si="7">E20</f>
        <v>0</v>
      </c>
      <c r="F19" s="24">
        <f t="shared" si="7"/>
        <v>0</v>
      </c>
      <c r="G19" s="18">
        <f t="shared" si="1"/>
        <v>0</v>
      </c>
    </row>
    <row r="20" spans="1:7" ht="38.25" x14ac:dyDescent="0.25">
      <c r="A20" s="27"/>
      <c r="B20" s="22" t="s">
        <v>31</v>
      </c>
      <c r="C20" s="23" t="s">
        <v>32</v>
      </c>
      <c r="D20" s="25"/>
      <c r="E20" s="25"/>
      <c r="F20" s="25"/>
      <c r="G20" s="18">
        <f t="shared" si="1"/>
        <v>0</v>
      </c>
    </row>
    <row r="21" spans="1:7" ht="25.5" x14ac:dyDescent="0.25">
      <c r="A21" s="27">
        <v>3</v>
      </c>
      <c r="B21" s="19" t="s">
        <v>33</v>
      </c>
      <c r="C21" s="20" t="s">
        <v>34</v>
      </c>
      <c r="D21" s="21">
        <f>D22+D26</f>
        <v>0</v>
      </c>
      <c r="E21" s="21">
        <f t="shared" ref="E21:F21" si="8">E22+E26</f>
        <v>0</v>
      </c>
      <c r="F21" s="21">
        <f t="shared" si="8"/>
        <v>-8.3599999979924178E-3</v>
      </c>
      <c r="G21" s="18">
        <f t="shared" si="1"/>
        <v>-8.3599999979924178E-3</v>
      </c>
    </row>
    <row r="22" spans="1:7" x14ac:dyDescent="0.25">
      <c r="A22" s="27"/>
      <c r="B22" s="22" t="s">
        <v>35</v>
      </c>
      <c r="C22" s="23" t="s">
        <v>36</v>
      </c>
      <c r="D22" s="24">
        <f>D23</f>
        <v>-6445.8</v>
      </c>
      <c r="E22" s="24">
        <f t="shared" ref="E22:F24" si="9">E23</f>
        <v>-3454.1000000000004</v>
      </c>
      <c r="F22" s="24">
        <f t="shared" si="9"/>
        <v>-11374.1</v>
      </c>
      <c r="G22" s="18">
        <f t="shared" si="1"/>
        <v>-21274</v>
      </c>
    </row>
    <row r="23" spans="1:7" x14ac:dyDescent="0.25">
      <c r="A23" s="27"/>
      <c r="B23" s="26" t="s">
        <v>37</v>
      </c>
      <c r="C23" s="23" t="s">
        <v>38</v>
      </c>
      <c r="D23" s="24">
        <f>D24</f>
        <v>-6445.8</v>
      </c>
      <c r="E23" s="24">
        <f t="shared" si="9"/>
        <v>-3454.1000000000004</v>
      </c>
      <c r="F23" s="24">
        <f t="shared" si="9"/>
        <v>-11374.1</v>
      </c>
      <c r="G23" s="18">
        <f t="shared" si="1"/>
        <v>-21274</v>
      </c>
    </row>
    <row r="24" spans="1:7" x14ac:dyDescent="0.25">
      <c r="A24" s="27"/>
      <c r="B24" s="26" t="s">
        <v>39</v>
      </c>
      <c r="C24" s="23" t="s">
        <v>40</v>
      </c>
      <c r="D24" s="24">
        <f>D25</f>
        <v>-6445.8</v>
      </c>
      <c r="E24" s="24">
        <f t="shared" si="9"/>
        <v>-3454.1000000000004</v>
      </c>
      <c r="F24" s="24">
        <f t="shared" si="9"/>
        <v>-11374.1</v>
      </c>
      <c r="G24" s="18">
        <f t="shared" si="1"/>
        <v>-21274</v>
      </c>
    </row>
    <row r="25" spans="1:7" ht="25.5" x14ac:dyDescent="0.25">
      <c r="A25" s="27"/>
      <c r="B25" s="22" t="s">
        <v>41</v>
      </c>
      <c r="C25" s="23" t="s">
        <v>42</v>
      </c>
      <c r="D25" s="24">
        <f>-([1]Доходы!C9+[1]Источники!D18)</f>
        <v>-6445.8</v>
      </c>
      <c r="E25" s="24">
        <f>-([1]Доходы!D9+[1]Источники!E18)</f>
        <v>-3454.1000000000004</v>
      </c>
      <c r="F25" s="24">
        <f>-([1]Доходы!E9+[1]Источники!F18)</f>
        <v>-11374.1</v>
      </c>
      <c r="G25" s="18">
        <f t="shared" si="1"/>
        <v>-21274</v>
      </c>
    </row>
    <row r="26" spans="1:7" x14ac:dyDescent="0.25">
      <c r="A26" s="27"/>
      <c r="B26" s="22" t="s">
        <v>43</v>
      </c>
      <c r="C26" s="23" t="s">
        <v>44</v>
      </c>
      <c r="D26" s="24">
        <f>D27</f>
        <v>6445.7999999999993</v>
      </c>
      <c r="E26" s="24">
        <f t="shared" ref="E26:F28" si="10">E27</f>
        <v>3454.1</v>
      </c>
      <c r="F26" s="24">
        <f t="shared" si="10"/>
        <v>11374.091640000002</v>
      </c>
      <c r="G26" s="18">
        <f t="shared" si="1"/>
        <v>21273.99164</v>
      </c>
    </row>
    <row r="27" spans="1:7" x14ac:dyDescent="0.25">
      <c r="A27" s="27"/>
      <c r="B27" s="26" t="s">
        <v>45</v>
      </c>
      <c r="C27" s="23" t="s">
        <v>46</v>
      </c>
      <c r="D27" s="24">
        <f>D28</f>
        <v>6445.7999999999993</v>
      </c>
      <c r="E27" s="24">
        <f t="shared" si="10"/>
        <v>3454.1</v>
      </c>
      <c r="F27" s="24">
        <f t="shared" si="10"/>
        <v>11374.091640000002</v>
      </c>
      <c r="G27" s="18">
        <f t="shared" si="1"/>
        <v>21273.99164</v>
      </c>
    </row>
    <row r="28" spans="1:7" x14ac:dyDescent="0.25">
      <c r="A28" s="27"/>
      <c r="B28" s="26" t="s">
        <v>47</v>
      </c>
      <c r="C28" s="23" t="s">
        <v>48</v>
      </c>
      <c r="D28" s="24">
        <f>D29</f>
        <v>6445.7999999999993</v>
      </c>
      <c r="E28" s="24">
        <f t="shared" si="10"/>
        <v>3454.1</v>
      </c>
      <c r="F28" s="24">
        <f t="shared" si="10"/>
        <v>11374.091640000002</v>
      </c>
      <c r="G28" s="18">
        <f t="shared" si="1"/>
        <v>21273.99164</v>
      </c>
    </row>
    <row r="29" spans="1:7" ht="25.5" x14ac:dyDescent="0.25">
      <c r="A29" s="27"/>
      <c r="B29" s="22" t="s">
        <v>49</v>
      </c>
      <c r="C29" s="23" t="s">
        <v>50</v>
      </c>
      <c r="D29" s="24">
        <f>[1]Ведомственная!G10+[1]Источники!D20</f>
        <v>6445.7999999999993</v>
      </c>
      <c r="E29" s="24">
        <f>[1]Ведомственная!H10+[1]Источники!E20+77.725</f>
        <v>3454.1</v>
      </c>
      <c r="F29" s="24">
        <f>[1]Ведомственная!I10+[1]Источники!F20+176.45</f>
        <v>11374.091640000002</v>
      </c>
      <c r="G29" s="18">
        <f t="shared" si="1"/>
        <v>21273.99164</v>
      </c>
    </row>
    <row r="30" spans="1:7" ht="25.5" x14ac:dyDescent="0.25">
      <c r="A30" s="27">
        <v>4</v>
      </c>
      <c r="B30" s="19" t="s">
        <v>51</v>
      </c>
      <c r="C30" s="20" t="s">
        <v>52</v>
      </c>
      <c r="D30" s="21">
        <f>D31</f>
        <v>0</v>
      </c>
      <c r="E30" s="21">
        <f t="shared" ref="E30:F30" si="11">E31</f>
        <v>0</v>
      </c>
      <c r="F30" s="21">
        <f t="shared" si="11"/>
        <v>0</v>
      </c>
      <c r="G30" s="18">
        <f t="shared" si="1"/>
        <v>0</v>
      </c>
    </row>
    <row r="31" spans="1:7" ht="25.5" x14ac:dyDescent="0.25">
      <c r="A31" s="27"/>
      <c r="B31" s="19" t="s">
        <v>53</v>
      </c>
      <c r="C31" s="20" t="s">
        <v>54</v>
      </c>
      <c r="D31" s="21">
        <f>D32+D35</f>
        <v>0</v>
      </c>
      <c r="E31" s="21">
        <f t="shared" ref="E31:F31" si="12">E32+E35</f>
        <v>0</v>
      </c>
      <c r="F31" s="21">
        <f t="shared" si="12"/>
        <v>0</v>
      </c>
      <c r="G31" s="18">
        <f t="shared" si="1"/>
        <v>0</v>
      </c>
    </row>
    <row r="32" spans="1:7" ht="25.5" x14ac:dyDescent="0.25">
      <c r="A32" s="27"/>
      <c r="B32" s="22" t="s">
        <v>55</v>
      </c>
      <c r="C32" s="23" t="s">
        <v>56</v>
      </c>
      <c r="D32" s="24">
        <f>D33</f>
        <v>0</v>
      </c>
      <c r="E32" s="24">
        <f t="shared" ref="E32:F33" si="13">E33</f>
        <v>0</v>
      </c>
      <c r="F32" s="24">
        <f t="shared" si="13"/>
        <v>0</v>
      </c>
      <c r="G32" s="18">
        <f t="shared" si="1"/>
        <v>0</v>
      </c>
    </row>
    <row r="33" spans="1:7" ht="38.25" x14ac:dyDescent="0.25">
      <c r="A33" s="27"/>
      <c r="B33" s="22" t="s">
        <v>57</v>
      </c>
      <c r="C33" s="23" t="s">
        <v>58</v>
      </c>
      <c r="D33" s="24">
        <f>D34</f>
        <v>0</v>
      </c>
      <c r="E33" s="24">
        <f t="shared" si="13"/>
        <v>0</v>
      </c>
      <c r="F33" s="24">
        <f t="shared" si="13"/>
        <v>0</v>
      </c>
      <c r="G33" s="18">
        <f t="shared" si="1"/>
        <v>0</v>
      </c>
    </row>
    <row r="34" spans="1:7" ht="51" x14ac:dyDescent="0.25">
      <c r="A34" s="27"/>
      <c r="B34" s="22" t="s">
        <v>59</v>
      </c>
      <c r="C34" s="23" t="s">
        <v>60</v>
      </c>
      <c r="D34" s="25"/>
      <c r="E34" s="25"/>
      <c r="F34" s="25"/>
      <c r="G34" s="18">
        <f t="shared" si="1"/>
        <v>0</v>
      </c>
    </row>
    <row r="35" spans="1:7" ht="25.5" x14ac:dyDescent="0.25">
      <c r="A35" s="27"/>
      <c r="B35" s="22" t="s">
        <v>61</v>
      </c>
      <c r="C35" s="23" t="s">
        <v>62</v>
      </c>
      <c r="D35" s="24">
        <f>D36</f>
        <v>0</v>
      </c>
      <c r="E35" s="24">
        <f t="shared" ref="E35:F36" si="14">E36</f>
        <v>0</v>
      </c>
      <c r="F35" s="24">
        <f t="shared" si="14"/>
        <v>0</v>
      </c>
      <c r="G35" s="18">
        <f t="shared" si="1"/>
        <v>0</v>
      </c>
    </row>
    <row r="36" spans="1:7" ht="38.25" x14ac:dyDescent="0.25">
      <c r="A36" s="27"/>
      <c r="B36" s="22" t="s">
        <v>63</v>
      </c>
      <c r="C36" s="23" t="s">
        <v>64</v>
      </c>
      <c r="D36" s="24">
        <f>D37</f>
        <v>0</v>
      </c>
      <c r="E36" s="24">
        <f t="shared" si="14"/>
        <v>0</v>
      </c>
      <c r="F36" s="24">
        <f t="shared" si="14"/>
        <v>0</v>
      </c>
      <c r="G36" s="18">
        <f t="shared" si="1"/>
        <v>0</v>
      </c>
    </row>
    <row r="37" spans="1:7" ht="51" x14ac:dyDescent="0.25">
      <c r="A37" s="27"/>
      <c r="B37" s="22" t="s">
        <v>65</v>
      </c>
      <c r="C37" s="23" t="s">
        <v>66</v>
      </c>
      <c r="D37" s="25"/>
      <c r="E37" s="25"/>
      <c r="F37" s="25"/>
      <c r="G37" s="18">
        <f t="shared" si="1"/>
        <v>0</v>
      </c>
    </row>
  </sheetData>
  <mergeCells count="9">
    <mergeCell ref="A15:A20"/>
    <mergeCell ref="A21:A29"/>
    <mergeCell ref="A30:A37"/>
    <mergeCell ref="E1:F1"/>
    <mergeCell ref="E2:F2"/>
    <mergeCell ref="E3:F3"/>
    <mergeCell ref="A4:F4"/>
    <mergeCell ref="E6:F6"/>
    <mergeCell ref="A10:A14"/>
  </mergeCells>
  <pageMargins left="0" right="0" top="0" bottom="0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cbp1</dc:creator>
  <cp:lastModifiedBy>Admin</cp:lastModifiedBy>
  <cp:lastPrinted>2023-11-22T08:37:59Z</cp:lastPrinted>
  <dcterms:created xsi:type="dcterms:W3CDTF">2023-11-13T11:12:59Z</dcterms:created>
  <dcterms:modified xsi:type="dcterms:W3CDTF">2023-12-20T06:20:11Z</dcterms:modified>
</cp:coreProperties>
</file>