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AppData\Local\Temp\Rar$DIa0.703\"/>
    </mc:Choice>
  </mc:AlternateContent>
  <bookViews>
    <workbookView xWindow="0" yWindow="0" windowWidth="20490" windowHeight="775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D3" i="1" l="1"/>
  <c r="F53" i="1"/>
  <c r="E52" i="1"/>
  <c r="D52" i="1"/>
  <c r="F52" i="1" s="1"/>
  <c r="C52" i="1"/>
  <c r="F51" i="1"/>
  <c r="E50" i="1"/>
  <c r="E49" i="1" s="1"/>
  <c r="D50" i="1"/>
  <c r="D49" i="1" s="1"/>
  <c r="C50" i="1"/>
  <c r="C49" i="1"/>
  <c r="F48" i="1"/>
  <c r="E47" i="1"/>
  <c r="E46" i="1" s="1"/>
  <c r="D47" i="1"/>
  <c r="D46" i="1" s="1"/>
  <c r="C47" i="1"/>
  <c r="F45" i="1"/>
  <c r="E44" i="1"/>
  <c r="E43" i="1" s="1"/>
  <c r="D44" i="1"/>
  <c r="D43" i="1" s="1"/>
  <c r="C44" i="1"/>
  <c r="F44" i="1" s="1"/>
  <c r="F42" i="1"/>
  <c r="E41" i="1"/>
  <c r="D41" i="1"/>
  <c r="C41" i="1"/>
  <c r="F40" i="1"/>
  <c r="E39" i="1"/>
  <c r="F39" i="1" s="1"/>
  <c r="D39" i="1"/>
  <c r="C39" i="1"/>
  <c r="C38" i="1" s="1"/>
  <c r="F35" i="1"/>
  <c r="E34" i="1"/>
  <c r="E33" i="1" s="1"/>
  <c r="D34" i="1"/>
  <c r="C34" i="1"/>
  <c r="D33" i="1"/>
  <c r="F32" i="1"/>
  <c r="E31" i="1"/>
  <c r="D31" i="1"/>
  <c r="C31" i="1"/>
  <c r="F31" i="1" s="1"/>
  <c r="F30" i="1"/>
  <c r="E29" i="1"/>
  <c r="E28" i="1" s="1"/>
  <c r="D29" i="1"/>
  <c r="D28" i="1" s="1"/>
  <c r="C29" i="1"/>
  <c r="F29" i="1" s="1"/>
  <c r="F27" i="1"/>
  <c r="E26" i="1"/>
  <c r="E25" i="1" s="1"/>
  <c r="D26" i="1"/>
  <c r="D25" i="1" s="1"/>
  <c r="C26" i="1"/>
  <c r="C25" i="1" s="1"/>
  <c r="F25" i="1" s="1"/>
  <c r="F24" i="1"/>
  <c r="E23" i="1"/>
  <c r="D23" i="1"/>
  <c r="C23" i="1"/>
  <c r="F22" i="1"/>
  <c r="E21" i="1"/>
  <c r="E20" i="1" s="1"/>
  <c r="E17" i="1" s="1"/>
  <c r="D21" i="1"/>
  <c r="D20" i="1" s="1"/>
  <c r="C21" i="1"/>
  <c r="F19" i="1"/>
  <c r="E18" i="1"/>
  <c r="D18" i="1"/>
  <c r="D17" i="1" s="1"/>
  <c r="C18" i="1"/>
  <c r="F18" i="1" s="1"/>
  <c r="F16" i="1"/>
  <c r="E15" i="1"/>
  <c r="E14" i="1" s="1"/>
  <c r="D15" i="1"/>
  <c r="D14" i="1" s="1"/>
  <c r="C15" i="1"/>
  <c r="C14" i="1" s="1"/>
  <c r="F13" i="1"/>
  <c r="E12" i="1"/>
  <c r="E11" i="1" s="1"/>
  <c r="D12" i="1"/>
  <c r="D11" i="1" s="1"/>
  <c r="C12" i="1"/>
  <c r="D2" i="1"/>
  <c r="E10" i="1" l="1"/>
  <c r="E38" i="1"/>
  <c r="F12" i="1"/>
  <c r="F15" i="1"/>
  <c r="F21" i="1"/>
  <c r="F34" i="1"/>
  <c r="D10" i="1"/>
  <c r="F23" i="1"/>
  <c r="D38" i="1"/>
  <c r="F38" i="1" s="1"/>
  <c r="F41" i="1"/>
  <c r="C43" i="1"/>
  <c r="F47" i="1"/>
  <c r="C46" i="1"/>
  <c r="D37" i="1"/>
  <c r="D36" i="1" s="1"/>
  <c r="D9" i="1" s="1"/>
  <c r="F14" i="1"/>
  <c r="F43" i="1"/>
  <c r="F49" i="1"/>
  <c r="E37" i="1"/>
  <c r="E36" i="1" s="1"/>
  <c r="E9" i="1" s="1"/>
  <c r="C20" i="1"/>
  <c r="C28" i="1"/>
  <c r="F28" i="1" s="1"/>
  <c r="C33" i="1"/>
  <c r="F33" i="1" s="1"/>
  <c r="C11" i="1"/>
  <c r="F26" i="1"/>
  <c r="F50" i="1"/>
  <c r="C37" i="1" l="1"/>
  <c r="F46" i="1"/>
  <c r="F11" i="1"/>
  <c r="F37" i="1"/>
  <c r="C36" i="1"/>
  <c r="F36" i="1" s="1"/>
  <c r="F20" i="1"/>
  <c r="C17" i="1"/>
  <c r="F17" i="1" s="1"/>
  <c r="C10" i="1" l="1"/>
  <c r="C9" i="1" s="1"/>
  <c r="F9" i="1" s="1"/>
  <c r="F10" i="1" l="1"/>
</calcChain>
</file>

<file path=xl/sharedStrings.xml><?xml version="1.0" encoding="utf-8"?>
<sst xmlns="http://schemas.openxmlformats.org/spreadsheetml/2006/main" count="98" uniqueCount="95">
  <si>
    <t>Приложение 2</t>
  </si>
  <si>
    <t>Доходы  местного бюджета Борщёвского сельского поселения  по кодам видов доходов, подвидов доходов
 на  2024 год и на плановый период 2025 и 2026 годов</t>
  </si>
  <si>
    <t>Сумма, тыс.руб.</t>
  </si>
  <si>
    <t>Код показателя</t>
  </si>
  <si>
    <t>Наименование показателя</t>
  </si>
  <si>
    <t>2024 год</t>
  </si>
  <si>
    <t>2025 год</t>
  </si>
  <si>
    <t>2026 год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</si>
  <si>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</si>
  <si>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</si>
  <si>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</si>
  <si>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</si>
  <si>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</si>
  <si>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</si>
  <si>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</si>
  <si>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</si>
  <si>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</si>
  <si>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</si>
  <si>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</si>
  <si>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</si>
  <si>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</si>
  <si>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</si>
  <si>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</si>
  <si>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</si>
  <si>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</si>
  <si>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</si>
  <si>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</si>
  <si>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</si>
  <si>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</si>
  <si>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</si>
  <si>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</si>
  <si>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</si>
  <si>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</si>
  <si>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</si>
  <si>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</si>
  <si>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</si>
  <si>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</si>
  <si>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</si>
  <si>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</si>
  <si>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</si>
  <si>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</si>
  <si>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</si>
  <si>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</si>
  <si>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</si>
  <si>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</si>
  <si>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</si>
  <si>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</si>
  <si>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</si>
  <si>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</si>
  <si>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</si>
  <si>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</si>
  <si>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</si>
  <si>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</si>
  <si>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</si>
  <si>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</si>
  <si>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</si>
  <si>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</si>
  <si>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</si>
  <si>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</si>
  <si>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</si>
  <si>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</si>
  <si>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</si>
  <si>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</si>
  <si>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</si>
  <si>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</si>
  <si>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</si>
  <si>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</si>
  <si>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</si>
  <si>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</si>
  <si>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</si>
  <si>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</si>
  <si>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</si>
  <si>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</si>
  <si>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</si>
  <si>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</si>
  <si>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</si>
  <si>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</si>
  <si>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</si>
  <si>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>000 2 02 29999 10 0000 150</t>
  </si>
  <si>
    <t>Прочие субсидии бюджетам сельских поселений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</si>
  <si>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</si>
  <si>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</si>
  <si>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</si>
  <si>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</si>
  <si>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</si>
  <si>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</si>
  <si>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000 2 02 40000 00 0000 150</t>
  </si>
  <si>
    <t>Иные межбюджетные трансферты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</si>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</sst>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CE6F2"/>
      </patternFill>
    </fill>
    <fill>
      <patternFill patternType="solid">
        <fgColor rgb="FFF1F5F9"/>
      </patternFill>
    </fill>
  </fills>
  <borders count="8"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8">
    <xf numFmtId="0" fontId="0" fillId="0" borderId="0"/>
    <xf numFmtId="49" fontId="5" fillId="0" borderId="1">
      <alignment horizontal="center" vertical="center" wrapText="1"/>
    </xf>
    <xf numFmtId="49" fontId="5" fillId="0" borderId="3">
      <alignment horizontal="center" vertical="center" wrapText="1"/>
    </xf>
    <xf numFmtId="49" fontId="5" fillId="2" borderId="5">
      <alignment horizontal="center" vertical="top" shrinkToFit="1"/>
    </xf>
    <xf numFmtId="49" fontId="5" fillId="3" borderId="6">
      <alignment horizontal="center" vertical="top" shrinkToFit="1"/>
    </xf>
    <xf numFmtId="49" fontId="8" fillId="0" borderId="7">
      <alignment horizontal="center" vertical="top" shrinkToFit="1"/>
    </xf>
    <xf numFmtId="0" fontId="8" fillId="0" borderId="7">
      <alignment horizontal="left" vertical="top" wrapText="1"/>
    </xf>
    <xf numFmtId="49" fontId="8" fillId="0" borderId="7">
      <alignment horizontal="center" vertical="top" shrinkToFit="1"/>
    </xf>
  </cellStyleXfs>
  <cellXfs count="26">
    <xf numFmtId="0" fontId="0" fillId="0" borderId="0" xfId="0"/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left" wrapText="1"/>
    </xf>
    <xf numFmtId="0" fontId="2" fillId="0" borderId="0" xfId="0" applyFont="1"/>
    <xf numFmtId="49" fontId="6" fillId="0" borderId="2" xfId="1" applyNumberFormat="1" applyFont="1" applyBorder="1" applyAlignment="1" applyProtection="1">
      <alignment horizontal="center" vertical="top" wrapText="1"/>
      <protection locked="0"/>
    </xf>
    <xf numFmtId="49" fontId="7" fillId="0" borderId="2" xfId="2" applyNumberFormat="1" applyFont="1" applyBorder="1" applyAlignment="1" applyProtection="1">
      <alignment horizontal="center" vertical="center" wrapText="1"/>
      <protection locked="0"/>
    </xf>
    <xf numFmtId="49" fontId="7" fillId="0" borderId="4" xfId="2" applyFont="1" applyBorder="1" applyAlignment="1" applyProtection="1">
      <alignment horizontal="center" vertical="center" wrapText="1"/>
      <protection locked="0"/>
    </xf>
    <xf numFmtId="49" fontId="7" fillId="0" borderId="4" xfId="2" applyNumberFormat="1" applyFont="1" applyBorder="1" applyAlignment="1" applyProtection="1">
      <alignment horizontal="center" vertical="center" wrapText="1"/>
      <protection locked="0"/>
    </xf>
    <xf numFmtId="49" fontId="6" fillId="0" borderId="4" xfId="1" applyFont="1" applyBorder="1" applyAlignment="1" applyProtection="1">
      <alignment horizontal="center" vertical="top" wrapText="1"/>
      <protection locked="0"/>
    </xf>
    <xf numFmtId="49" fontId="7" fillId="0" borderId="4" xfId="1" applyFont="1" applyBorder="1" applyAlignment="1" applyProtection="1">
      <alignment horizontal="center" vertical="center" wrapText="1"/>
      <protection locked="0"/>
    </xf>
    <xf numFmtId="0" fontId="6" fillId="2" borderId="4" xfId="3" applyNumberFormat="1" applyFont="1" applyBorder="1" applyAlignment="1" applyProtection="1">
      <alignment horizontal="center" vertical="top" wrapText="1"/>
      <protection locked="0"/>
    </xf>
    <xf numFmtId="0" fontId="7" fillId="2" borderId="4" xfId="3" applyNumberFormat="1" applyFont="1" applyBorder="1" applyAlignment="1" applyProtection="1">
      <alignment horizontal="left" vertical="top" wrapText="1"/>
      <protection locked="0"/>
    </xf>
    <xf numFmtId="164" fontId="7" fillId="2" borderId="4" xfId="3" applyNumberFormat="1" applyFont="1" applyBorder="1" applyAlignment="1" applyProtection="1">
      <alignment horizontal="center" vertical="center" wrapText="1"/>
      <protection locked="0"/>
    </xf>
    <xf numFmtId="164" fontId="2" fillId="0" borderId="0" xfId="0" applyNumberFormat="1" applyFont="1"/>
    <xf numFmtId="0" fontId="6" fillId="3" borderId="4" xfId="4" applyNumberFormat="1" applyFont="1" applyBorder="1" applyAlignment="1" applyProtection="1">
      <alignment horizontal="center" vertical="top" wrapText="1"/>
      <protection locked="0"/>
    </xf>
    <xf numFmtId="0" fontId="7" fillId="3" borderId="4" xfId="4" applyNumberFormat="1" applyFont="1" applyBorder="1" applyAlignment="1" applyProtection="1">
      <alignment horizontal="left" vertical="top" wrapText="1"/>
      <protection locked="0"/>
    </xf>
    <xf numFmtId="164" fontId="7" fillId="3" borderId="4" xfId="4" applyNumberFormat="1" applyFont="1" applyBorder="1" applyAlignment="1" applyProtection="1">
      <alignment horizontal="center" vertical="center" wrapText="1"/>
      <protection locked="0"/>
    </xf>
    <xf numFmtId="0" fontId="9" fillId="0" borderId="4" xfId="5" applyNumberFormat="1" applyFont="1" applyBorder="1" applyAlignment="1" applyProtection="1">
      <alignment horizontal="center" vertical="top" wrapText="1"/>
      <protection locked="0"/>
    </xf>
    <xf numFmtId="49" fontId="10" fillId="0" borderId="4" xfId="6" applyNumberFormat="1" applyFont="1" applyBorder="1" applyAlignment="1" applyProtection="1">
      <alignment horizontal="left" vertical="top" wrapText="1" shrinkToFit="1"/>
      <protection locked="0"/>
    </xf>
    <xf numFmtId="164" fontId="10" fillId="0" borderId="4" xfId="6" applyNumberFormat="1" applyFont="1" applyBorder="1" applyAlignment="1" applyProtection="1">
      <alignment horizontal="center" vertical="center" shrinkToFit="1"/>
      <protection locked="0"/>
    </xf>
    <xf numFmtId="11" fontId="10" fillId="0" borderId="4" xfId="6" applyNumberFormat="1" applyFont="1" applyBorder="1" applyAlignment="1" applyProtection="1">
      <alignment horizontal="left" vertical="top" wrapText="1" shrinkToFit="1"/>
      <protection locked="0"/>
    </xf>
    <xf numFmtId="164" fontId="10" fillId="0" borderId="4" xfId="7" applyNumberFormat="1" applyFont="1" applyBorder="1" applyAlignment="1" applyProtection="1">
      <alignment horizontal="center" vertical="center" shrinkToFit="1"/>
      <protection locked="0"/>
    </xf>
    <xf numFmtId="0" fontId="3" fillId="0" borderId="0" xfId="0" applyFont="1" applyAlignment="1" applyProtection="1">
      <alignment horizontal="center"/>
      <protection locked="0"/>
    </xf>
    <xf numFmtId="11" fontId="3" fillId="0" borderId="0" xfId="0" applyNumberFormat="1" applyFont="1" applyAlignment="1" applyProtection="1">
      <alignment horizontal="center" vertical="top" wrapText="1"/>
      <protection locked="0"/>
    </xf>
    <xf numFmtId="0" fontId="4" fillId="0" borderId="0" xfId="0" applyFont="1" applyAlignment="1">
      <alignment horizontal="center" wrapText="1"/>
    </xf>
    <xf numFmtId="0" fontId="2" fillId="0" borderId="0" xfId="0" applyFont="1" applyBorder="1" applyAlignment="1">
      <alignment horizontal="right"/>
    </xf>
  </cellXfs>
  <cellStyles count="8">
    <cellStyle name="ex64" xfId="3"/>
    <cellStyle name="ex68" xfId="4"/>
    <cellStyle name="ex84" xfId="5"/>
    <cellStyle name="ex85" xfId="6"/>
    <cellStyle name="ex89" xfId="7"/>
    <cellStyle name="xl_top_header" xfId="2"/>
    <cellStyle name="xl_top_left_header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6;&#1054;&#1045;&#1050;&#1058;%20&#1041;&#1070;&#1044;&#1046;&#1045;&#1058;&#1040;%20&#1041;&#1086;&#1088;&#1097;&#1077;&#1074;&#1089;&#1082;&#1086;&#1075;&#1086;%20&#1089;&#1087;%20&#1085;&#1072;%202024-2026%20&#1075;&#1086;&#1076;&#1099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точники"/>
      <sheetName val="Доходы"/>
      <sheetName val="Бюджетная роспись"/>
      <sheetName val="Ведомственная"/>
      <sheetName val="Функциональная"/>
      <sheetName val="Программная"/>
      <sheetName val="Дорожный фонд"/>
      <sheetName val="Публич.обязательства"/>
      <sheetName val="Внутр.заимствования"/>
      <sheetName val="Расходы по МП"/>
      <sheetName val="План реализации МП"/>
      <sheetName val="Лист3"/>
    </sheetNames>
    <sheetDataSet>
      <sheetData sheetId="0" refreshError="1">
        <row r="2">
          <cell r="E2" t="str">
            <v>к решению Совета народных депутатов Борщёвского сельского  поселения Хохольского муниципального района Воронежской области "О бюджете Борщёвского сельского поселения Хохольского муниципального района Воронежской области на 2024 год и на плановый период 2025 и 2026 годов"</v>
          </cell>
        </row>
        <row r="3">
          <cell r="E3" t="str">
            <v>от "___" декабря 2023 года № _____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topLeftCell="A16" workbookViewId="0">
      <selection activeCell="D3" sqref="D3:E3"/>
    </sheetView>
  </sheetViews>
  <sheetFormatPr defaultColWidth="8.85546875" defaultRowHeight="15" x14ac:dyDescent="0.2"/>
  <cols>
    <col min="1" max="1" width="28.42578125" style="1" customWidth="1"/>
    <col min="2" max="2" width="39.28515625" style="2" customWidth="1"/>
    <col min="3" max="5" width="15.7109375" style="3" customWidth="1"/>
    <col min="6" max="16384" width="8.85546875" style="3"/>
  </cols>
  <sheetData>
    <row r="1" spans="1:6" ht="21" customHeight="1" x14ac:dyDescent="0.2">
      <c r="D1" s="22" t="s">
        <v>0</v>
      </c>
      <c r="E1" s="22"/>
    </row>
    <row r="2" spans="1:6" ht="100.9" customHeight="1" x14ac:dyDescent="0.2">
      <c r="D2" s="23" t="str">
        <f>[1]Источники!E2</f>
        <v>к решению Совета народных депутатов Борщёвского сельского  поселения Хохольского муниципального района Воронежской области "О бюджете Борщёвского сельского поселения Хохольского муниципального района Воронежской области на 2024 год и на плановый период 2025 и 2026 годов"</v>
      </c>
      <c r="E2" s="23"/>
    </row>
    <row r="3" spans="1:6" ht="18.600000000000001" customHeight="1" x14ac:dyDescent="0.2">
      <c r="D3" s="22" t="str">
        <f>[1]Источники!E3</f>
        <v>от "___" декабря 2023 года № _____</v>
      </c>
      <c r="E3" s="22"/>
    </row>
    <row r="4" spans="1:6" ht="46.9" customHeight="1" x14ac:dyDescent="0.2">
      <c r="A4" s="24" t="s">
        <v>1</v>
      </c>
      <c r="B4" s="24"/>
      <c r="C4" s="24"/>
      <c r="D4" s="24"/>
      <c r="E4" s="24"/>
    </row>
    <row r="6" spans="1:6" ht="12.75" x14ac:dyDescent="0.2">
      <c r="A6" s="25" t="s">
        <v>2</v>
      </c>
      <c r="B6" s="25"/>
      <c r="C6" s="25"/>
      <c r="D6" s="25"/>
      <c r="E6" s="25"/>
    </row>
    <row r="7" spans="1:6" ht="40.15" customHeight="1" x14ac:dyDescent="0.2">
      <c r="A7" s="4" t="s">
        <v>3</v>
      </c>
      <c r="B7" s="5" t="s">
        <v>4</v>
      </c>
      <c r="C7" s="6" t="s">
        <v>5</v>
      </c>
      <c r="D7" s="7" t="s">
        <v>6</v>
      </c>
      <c r="E7" s="6" t="s">
        <v>7</v>
      </c>
    </row>
    <row r="8" spans="1:6" ht="13.15" customHeight="1" x14ac:dyDescent="0.2">
      <c r="A8" s="8">
        <v>1</v>
      </c>
      <c r="B8" s="6">
        <v>2</v>
      </c>
      <c r="C8" s="9">
        <v>3</v>
      </c>
      <c r="D8" s="6">
        <v>4</v>
      </c>
      <c r="E8" s="9">
        <v>5</v>
      </c>
    </row>
    <row r="9" spans="1:6" ht="14.25" x14ac:dyDescent="0.2">
      <c r="A9" s="10" t="s">
        <v>8</v>
      </c>
      <c r="B9" s="11" t="s">
        <v>9</v>
      </c>
      <c r="C9" s="12">
        <f>C10+C36</f>
        <v>6463.4</v>
      </c>
      <c r="D9" s="12">
        <f t="shared" ref="D9:E9" si="0">D10+D36</f>
        <v>3481.2</v>
      </c>
      <c r="E9" s="12">
        <f t="shared" si="0"/>
        <v>11415.199999999999</v>
      </c>
      <c r="F9" s="13">
        <f>C9+D9+E9</f>
        <v>21359.799999999996</v>
      </c>
    </row>
    <row r="10" spans="1:6" ht="25.5" x14ac:dyDescent="0.2">
      <c r="A10" s="10" t="s">
        <v>10</v>
      </c>
      <c r="B10" s="11" t="s">
        <v>11</v>
      </c>
      <c r="C10" s="12">
        <f>C11+C14+C17+C25+C28+C33</f>
        <v>2069</v>
      </c>
      <c r="D10" s="12">
        <f t="shared" ref="D10:E10" si="1">D11+D14+D17+D25+D28+D33</f>
        <v>2128</v>
      </c>
      <c r="E10" s="12">
        <f t="shared" si="1"/>
        <v>2192</v>
      </c>
      <c r="F10" s="13">
        <f t="shared" ref="F10:F53" si="2">C10+D10+E10</f>
        <v>6389</v>
      </c>
    </row>
    <row r="11" spans="1:6" ht="14.25" x14ac:dyDescent="0.2">
      <c r="A11" s="14" t="s">
        <v>12</v>
      </c>
      <c r="B11" s="15" t="s">
        <v>13</v>
      </c>
      <c r="C11" s="16">
        <f>C12</f>
        <v>7</v>
      </c>
      <c r="D11" s="16">
        <f t="shared" ref="D11:E12" si="3">D12</f>
        <v>8</v>
      </c>
      <c r="E11" s="16">
        <f t="shared" si="3"/>
        <v>9</v>
      </c>
      <c r="F11" s="13">
        <f t="shared" si="2"/>
        <v>24</v>
      </c>
    </row>
    <row r="12" spans="1:6" x14ac:dyDescent="0.2">
      <c r="A12" s="17" t="s">
        <v>14</v>
      </c>
      <c r="B12" s="18" t="s">
        <v>15</v>
      </c>
      <c r="C12" s="19">
        <f>C13</f>
        <v>7</v>
      </c>
      <c r="D12" s="19">
        <f t="shared" si="3"/>
        <v>8</v>
      </c>
      <c r="E12" s="19">
        <f t="shared" si="3"/>
        <v>9</v>
      </c>
      <c r="F12" s="13">
        <f t="shared" si="2"/>
        <v>24</v>
      </c>
    </row>
    <row r="13" spans="1:6" ht="89.25" x14ac:dyDescent="0.2">
      <c r="A13" s="17" t="s">
        <v>16</v>
      </c>
      <c r="B13" s="20" t="s">
        <v>17</v>
      </c>
      <c r="C13" s="19">
        <v>7</v>
      </c>
      <c r="D13" s="19">
        <v>8</v>
      </c>
      <c r="E13" s="19">
        <v>9</v>
      </c>
      <c r="F13" s="13">
        <f t="shared" si="2"/>
        <v>24</v>
      </c>
    </row>
    <row r="14" spans="1:6" ht="14.25" x14ac:dyDescent="0.2">
      <c r="A14" s="14" t="s">
        <v>18</v>
      </c>
      <c r="B14" s="15" t="s">
        <v>19</v>
      </c>
      <c r="C14" s="16">
        <f>C15</f>
        <v>0</v>
      </c>
      <c r="D14" s="16">
        <f t="shared" ref="D14:E15" si="4">D15</f>
        <v>0</v>
      </c>
      <c r="E14" s="16">
        <f t="shared" si="4"/>
        <v>0</v>
      </c>
      <c r="F14" s="13">
        <f t="shared" si="2"/>
        <v>0</v>
      </c>
    </row>
    <row r="15" spans="1:6" x14ac:dyDescent="0.2">
      <c r="A15" s="17" t="s">
        <v>20</v>
      </c>
      <c r="B15" s="18" t="s">
        <v>21</v>
      </c>
      <c r="C15" s="19">
        <f>C16</f>
        <v>0</v>
      </c>
      <c r="D15" s="19">
        <f t="shared" si="4"/>
        <v>0</v>
      </c>
      <c r="E15" s="19">
        <f t="shared" si="4"/>
        <v>0</v>
      </c>
      <c r="F15" s="13">
        <f t="shared" si="2"/>
        <v>0</v>
      </c>
    </row>
    <row r="16" spans="1:6" x14ac:dyDescent="0.2">
      <c r="A16" s="17" t="s">
        <v>22</v>
      </c>
      <c r="B16" s="18" t="s">
        <v>21</v>
      </c>
      <c r="C16" s="19"/>
      <c r="D16" s="19"/>
      <c r="E16" s="19"/>
      <c r="F16" s="13">
        <f t="shared" si="2"/>
        <v>0</v>
      </c>
    </row>
    <row r="17" spans="1:6" ht="14.25" x14ac:dyDescent="0.2">
      <c r="A17" s="14" t="s">
        <v>23</v>
      </c>
      <c r="B17" s="15" t="s">
        <v>24</v>
      </c>
      <c r="C17" s="16">
        <f>C18+C20</f>
        <v>1586</v>
      </c>
      <c r="D17" s="16">
        <f>D18+D20</f>
        <v>1638</v>
      </c>
      <c r="E17" s="16">
        <f>E18+E20</f>
        <v>1697</v>
      </c>
      <c r="F17" s="13">
        <f t="shared" si="2"/>
        <v>4921</v>
      </c>
    </row>
    <row r="18" spans="1:6" x14ac:dyDescent="0.2">
      <c r="A18" s="17" t="s">
        <v>25</v>
      </c>
      <c r="B18" s="18" t="s">
        <v>26</v>
      </c>
      <c r="C18" s="19">
        <f>C19</f>
        <v>34</v>
      </c>
      <c r="D18" s="19">
        <f t="shared" ref="D18:E18" si="5">D19</f>
        <v>36</v>
      </c>
      <c r="E18" s="19">
        <f t="shared" si="5"/>
        <v>39</v>
      </c>
      <c r="F18" s="13">
        <f t="shared" si="2"/>
        <v>109</v>
      </c>
    </row>
    <row r="19" spans="1:6" ht="51" x14ac:dyDescent="0.2">
      <c r="A19" s="17" t="s">
        <v>27</v>
      </c>
      <c r="B19" s="18" t="s">
        <v>28</v>
      </c>
      <c r="C19" s="19">
        <v>34</v>
      </c>
      <c r="D19" s="21">
        <v>36</v>
      </c>
      <c r="E19" s="19">
        <v>39</v>
      </c>
      <c r="F19" s="13">
        <f t="shared" si="2"/>
        <v>109</v>
      </c>
    </row>
    <row r="20" spans="1:6" x14ac:dyDescent="0.2">
      <c r="A20" s="17" t="s">
        <v>29</v>
      </c>
      <c r="B20" s="18" t="s">
        <v>30</v>
      </c>
      <c r="C20" s="19">
        <f>C21+C23</f>
        <v>1552</v>
      </c>
      <c r="D20" s="19">
        <f>D21+D23</f>
        <v>1602</v>
      </c>
      <c r="E20" s="19">
        <f>E21+E23</f>
        <v>1658</v>
      </c>
      <c r="F20" s="13">
        <f t="shared" si="2"/>
        <v>4812</v>
      </c>
    </row>
    <row r="21" spans="1:6" x14ac:dyDescent="0.2">
      <c r="A21" s="17" t="s">
        <v>31</v>
      </c>
      <c r="B21" s="18" t="s">
        <v>32</v>
      </c>
      <c r="C21" s="19">
        <f>C22</f>
        <v>821</v>
      </c>
      <c r="D21" s="19">
        <f t="shared" ref="D21:E21" si="6">D22</f>
        <v>857</v>
      </c>
      <c r="E21" s="19">
        <f t="shared" si="6"/>
        <v>861</v>
      </c>
      <c r="F21" s="13">
        <f t="shared" si="2"/>
        <v>2539</v>
      </c>
    </row>
    <row r="22" spans="1:6" ht="38.25" x14ac:dyDescent="0.2">
      <c r="A22" s="17" t="s">
        <v>33</v>
      </c>
      <c r="B22" s="18" t="s">
        <v>34</v>
      </c>
      <c r="C22" s="19">
        <v>821</v>
      </c>
      <c r="D22" s="21">
        <v>857</v>
      </c>
      <c r="E22" s="19">
        <v>861</v>
      </c>
      <c r="F22" s="13">
        <f t="shared" si="2"/>
        <v>2539</v>
      </c>
    </row>
    <row r="23" spans="1:6" x14ac:dyDescent="0.2">
      <c r="A23" s="17" t="s">
        <v>35</v>
      </c>
      <c r="B23" s="18" t="s">
        <v>36</v>
      </c>
      <c r="C23" s="19">
        <f>C24</f>
        <v>731</v>
      </c>
      <c r="D23" s="19">
        <f t="shared" ref="D23:E23" si="7">D24</f>
        <v>745</v>
      </c>
      <c r="E23" s="19">
        <f t="shared" si="7"/>
        <v>797</v>
      </c>
      <c r="F23" s="13">
        <f t="shared" si="2"/>
        <v>2273</v>
      </c>
    </row>
    <row r="24" spans="1:6" ht="51" x14ac:dyDescent="0.2">
      <c r="A24" s="17" t="s">
        <v>37</v>
      </c>
      <c r="B24" s="18" t="s">
        <v>38</v>
      </c>
      <c r="C24" s="19">
        <v>731</v>
      </c>
      <c r="D24" s="21">
        <v>745</v>
      </c>
      <c r="E24" s="19">
        <v>797</v>
      </c>
      <c r="F24" s="13">
        <f t="shared" si="2"/>
        <v>2273</v>
      </c>
    </row>
    <row r="25" spans="1:6" ht="14.25" x14ac:dyDescent="0.2">
      <c r="A25" s="14" t="s">
        <v>39</v>
      </c>
      <c r="B25" s="15" t="s">
        <v>40</v>
      </c>
      <c r="C25" s="16">
        <f>C26</f>
        <v>1</v>
      </c>
      <c r="D25" s="16">
        <f t="shared" ref="D25:E26" si="8">D26</f>
        <v>2</v>
      </c>
      <c r="E25" s="16">
        <f t="shared" si="8"/>
        <v>3</v>
      </c>
      <c r="F25" s="13">
        <f t="shared" si="2"/>
        <v>6</v>
      </c>
    </row>
    <row r="26" spans="1:6" ht="51" x14ac:dyDescent="0.2">
      <c r="A26" s="17" t="s">
        <v>41</v>
      </c>
      <c r="B26" s="18" t="s">
        <v>42</v>
      </c>
      <c r="C26" s="19">
        <f>C27</f>
        <v>1</v>
      </c>
      <c r="D26" s="19">
        <f t="shared" si="8"/>
        <v>2</v>
      </c>
      <c r="E26" s="19">
        <f t="shared" si="8"/>
        <v>3</v>
      </c>
      <c r="F26" s="13">
        <f t="shared" si="2"/>
        <v>6</v>
      </c>
    </row>
    <row r="27" spans="1:6" ht="89.25" x14ac:dyDescent="0.2">
      <c r="A27" s="17" t="s">
        <v>43</v>
      </c>
      <c r="B27" s="18" t="s">
        <v>44</v>
      </c>
      <c r="C27" s="19">
        <v>1</v>
      </c>
      <c r="D27" s="21">
        <v>2</v>
      </c>
      <c r="E27" s="19">
        <v>3</v>
      </c>
      <c r="F27" s="13">
        <f t="shared" si="2"/>
        <v>6</v>
      </c>
    </row>
    <row r="28" spans="1:6" ht="51" x14ac:dyDescent="0.2">
      <c r="A28" s="14" t="s">
        <v>45</v>
      </c>
      <c r="B28" s="15" t="s">
        <v>46</v>
      </c>
      <c r="C28" s="16">
        <f>C29+C31</f>
        <v>445</v>
      </c>
      <c r="D28" s="16">
        <f t="shared" ref="D28:E28" si="9">D29+D31</f>
        <v>445</v>
      </c>
      <c r="E28" s="16">
        <f t="shared" si="9"/>
        <v>445</v>
      </c>
      <c r="F28" s="13">
        <f t="shared" si="2"/>
        <v>1335</v>
      </c>
    </row>
    <row r="29" spans="1:6" ht="102" x14ac:dyDescent="0.2">
      <c r="A29" s="17" t="s">
        <v>47</v>
      </c>
      <c r="B29" s="20" t="s">
        <v>48</v>
      </c>
      <c r="C29" s="19">
        <f>C30</f>
        <v>445</v>
      </c>
      <c r="D29" s="19">
        <f t="shared" ref="D29:E29" si="10">D30</f>
        <v>445</v>
      </c>
      <c r="E29" s="19">
        <f t="shared" si="10"/>
        <v>445</v>
      </c>
      <c r="F29" s="13">
        <f t="shared" si="2"/>
        <v>1335</v>
      </c>
    </row>
    <row r="30" spans="1:6" ht="89.25" x14ac:dyDescent="0.2">
      <c r="A30" s="17" t="s">
        <v>49</v>
      </c>
      <c r="B30" s="18" t="s">
        <v>50</v>
      </c>
      <c r="C30" s="19">
        <v>445</v>
      </c>
      <c r="D30" s="21">
        <v>445</v>
      </c>
      <c r="E30" s="19">
        <v>445</v>
      </c>
      <c r="F30" s="13">
        <f t="shared" si="2"/>
        <v>1335</v>
      </c>
    </row>
    <row r="31" spans="1:6" ht="89.25" x14ac:dyDescent="0.2">
      <c r="A31" s="17" t="s">
        <v>51</v>
      </c>
      <c r="B31" s="20" t="s">
        <v>52</v>
      </c>
      <c r="C31" s="19">
        <f>C32</f>
        <v>0</v>
      </c>
      <c r="D31" s="19">
        <f t="shared" ref="D31:E31" si="11">D32</f>
        <v>0</v>
      </c>
      <c r="E31" s="19">
        <f t="shared" si="11"/>
        <v>0</v>
      </c>
      <c r="F31" s="13">
        <f t="shared" si="2"/>
        <v>0</v>
      </c>
    </row>
    <row r="32" spans="1:6" ht="76.5" x14ac:dyDescent="0.2">
      <c r="A32" s="17" t="s">
        <v>53</v>
      </c>
      <c r="B32" s="18" t="s">
        <v>54</v>
      </c>
      <c r="C32" s="19"/>
      <c r="D32" s="21"/>
      <c r="E32" s="19"/>
      <c r="F32" s="13">
        <f t="shared" si="2"/>
        <v>0</v>
      </c>
    </row>
    <row r="33" spans="1:6" ht="25.5" x14ac:dyDescent="0.2">
      <c r="A33" s="14" t="s">
        <v>55</v>
      </c>
      <c r="B33" s="15" t="s">
        <v>56</v>
      </c>
      <c r="C33" s="16">
        <f>C34</f>
        <v>30</v>
      </c>
      <c r="D33" s="16">
        <f t="shared" ref="D33:E34" si="12">D34</f>
        <v>35</v>
      </c>
      <c r="E33" s="16">
        <f t="shared" si="12"/>
        <v>38</v>
      </c>
      <c r="F33" s="13">
        <f t="shared" si="2"/>
        <v>103</v>
      </c>
    </row>
    <row r="34" spans="1:6" ht="76.5" x14ac:dyDescent="0.2">
      <c r="A34" s="17" t="s">
        <v>57</v>
      </c>
      <c r="B34" s="18" t="s">
        <v>58</v>
      </c>
      <c r="C34" s="19">
        <f>C35</f>
        <v>30</v>
      </c>
      <c r="D34" s="19">
        <f t="shared" si="12"/>
        <v>35</v>
      </c>
      <c r="E34" s="19">
        <f t="shared" si="12"/>
        <v>38</v>
      </c>
      <c r="F34" s="13">
        <f t="shared" si="2"/>
        <v>103</v>
      </c>
    </row>
    <row r="35" spans="1:6" ht="76.5" x14ac:dyDescent="0.2">
      <c r="A35" s="17" t="s">
        <v>59</v>
      </c>
      <c r="B35" s="18" t="s">
        <v>58</v>
      </c>
      <c r="C35" s="19">
        <v>30</v>
      </c>
      <c r="D35" s="21">
        <v>35</v>
      </c>
      <c r="E35" s="19">
        <v>38</v>
      </c>
      <c r="F35" s="13">
        <f t="shared" si="2"/>
        <v>103</v>
      </c>
    </row>
    <row r="36" spans="1:6" ht="14.25" x14ac:dyDescent="0.2">
      <c r="A36" s="10" t="s">
        <v>60</v>
      </c>
      <c r="B36" s="11" t="s">
        <v>61</v>
      </c>
      <c r="C36" s="12">
        <f>C37</f>
        <v>4394.3999999999996</v>
      </c>
      <c r="D36" s="12">
        <f t="shared" ref="D36:E36" si="13">D37</f>
        <v>1353.2</v>
      </c>
      <c r="E36" s="12">
        <f t="shared" si="13"/>
        <v>9223.1999999999989</v>
      </c>
      <c r="F36" s="13">
        <f t="shared" si="2"/>
        <v>14970.8</v>
      </c>
    </row>
    <row r="37" spans="1:6" ht="38.25" x14ac:dyDescent="0.2">
      <c r="A37" s="10" t="s">
        <v>62</v>
      </c>
      <c r="B37" s="11" t="s">
        <v>63</v>
      </c>
      <c r="C37" s="12">
        <f>C38+C43+C46+C49</f>
        <v>4394.3999999999996</v>
      </c>
      <c r="D37" s="12">
        <f t="shared" ref="D37:E37" si="14">D38+D43+D46+D49</f>
        <v>1353.2</v>
      </c>
      <c r="E37" s="12">
        <f t="shared" si="14"/>
        <v>9223.1999999999989</v>
      </c>
      <c r="F37" s="13">
        <f t="shared" si="2"/>
        <v>14970.8</v>
      </c>
    </row>
    <row r="38" spans="1:6" ht="25.5" x14ac:dyDescent="0.2">
      <c r="A38" s="14" t="s">
        <v>64</v>
      </c>
      <c r="B38" s="15" t="s">
        <v>65</v>
      </c>
      <c r="C38" s="16">
        <f>C39+C41</f>
        <v>1244</v>
      </c>
      <c r="D38" s="16">
        <f>D39+D41</f>
        <v>981</v>
      </c>
      <c r="E38" s="16">
        <f>E39+E41</f>
        <v>1337</v>
      </c>
      <c r="F38" s="13">
        <f t="shared" si="2"/>
        <v>3562</v>
      </c>
    </row>
    <row r="39" spans="1:6" ht="25.5" x14ac:dyDescent="0.2">
      <c r="A39" s="17" t="s">
        <v>66</v>
      </c>
      <c r="B39" s="18" t="s">
        <v>67</v>
      </c>
      <c r="C39" s="19">
        <f>C40</f>
        <v>100</v>
      </c>
      <c r="D39" s="21">
        <f t="shared" ref="D39:E39" si="15">D40</f>
        <v>87</v>
      </c>
      <c r="E39" s="19">
        <f t="shared" si="15"/>
        <v>91</v>
      </c>
      <c r="F39" s="13">
        <f t="shared" si="2"/>
        <v>278</v>
      </c>
    </row>
    <row r="40" spans="1:6" ht="38.25" x14ac:dyDescent="0.2">
      <c r="A40" s="17" t="s">
        <v>68</v>
      </c>
      <c r="B40" s="18" t="s">
        <v>69</v>
      </c>
      <c r="C40" s="19">
        <v>100</v>
      </c>
      <c r="D40" s="21">
        <v>87</v>
      </c>
      <c r="E40" s="19">
        <v>91</v>
      </c>
      <c r="F40" s="13">
        <f t="shared" si="2"/>
        <v>278</v>
      </c>
    </row>
    <row r="41" spans="1:6" ht="51" x14ac:dyDescent="0.2">
      <c r="A41" s="17" t="s">
        <v>70</v>
      </c>
      <c r="B41" s="18" t="s">
        <v>71</v>
      </c>
      <c r="C41" s="19">
        <f>C42</f>
        <v>1144</v>
      </c>
      <c r="D41" s="21">
        <f t="shared" ref="D41:E41" si="16">D42</f>
        <v>894</v>
      </c>
      <c r="E41" s="19">
        <f t="shared" si="16"/>
        <v>1246</v>
      </c>
      <c r="F41" s="13">
        <f t="shared" si="2"/>
        <v>3284</v>
      </c>
    </row>
    <row r="42" spans="1:6" ht="38.25" x14ac:dyDescent="0.2">
      <c r="A42" s="17" t="s">
        <v>72</v>
      </c>
      <c r="B42" s="18" t="s">
        <v>73</v>
      </c>
      <c r="C42" s="19">
        <v>1144</v>
      </c>
      <c r="D42" s="21">
        <v>894</v>
      </c>
      <c r="E42" s="19">
        <v>1246</v>
      </c>
      <c r="F42" s="13">
        <f t="shared" si="2"/>
        <v>3284</v>
      </c>
    </row>
    <row r="43" spans="1:6" ht="38.25" x14ac:dyDescent="0.2">
      <c r="A43" s="14" t="s">
        <v>74</v>
      </c>
      <c r="B43" s="15" t="s">
        <v>75</v>
      </c>
      <c r="C43" s="16">
        <f>C44</f>
        <v>0</v>
      </c>
      <c r="D43" s="16">
        <f t="shared" ref="D43:E44" si="17">D44</f>
        <v>0</v>
      </c>
      <c r="E43" s="16">
        <f t="shared" si="17"/>
        <v>0</v>
      </c>
      <c r="F43" s="13">
        <f t="shared" si="2"/>
        <v>0</v>
      </c>
    </row>
    <row r="44" spans="1:6" x14ac:dyDescent="0.2">
      <c r="A44" s="17" t="s">
        <v>76</v>
      </c>
      <c r="B44" s="18" t="s">
        <v>77</v>
      </c>
      <c r="C44" s="19">
        <f>C45</f>
        <v>0</v>
      </c>
      <c r="D44" s="21">
        <f t="shared" si="17"/>
        <v>0</v>
      </c>
      <c r="E44" s="19">
        <f t="shared" si="17"/>
        <v>0</v>
      </c>
      <c r="F44" s="13">
        <f t="shared" si="2"/>
        <v>0</v>
      </c>
    </row>
    <row r="45" spans="1:6" ht="25.5" x14ac:dyDescent="0.2">
      <c r="A45" s="17" t="s">
        <v>78</v>
      </c>
      <c r="B45" s="18" t="s">
        <v>79</v>
      </c>
      <c r="C45" s="19"/>
      <c r="D45" s="21"/>
      <c r="E45" s="19"/>
      <c r="F45" s="13">
        <f t="shared" si="2"/>
        <v>0</v>
      </c>
    </row>
    <row r="46" spans="1:6" ht="25.5" x14ac:dyDescent="0.2">
      <c r="A46" s="14" t="s">
        <v>80</v>
      </c>
      <c r="B46" s="15" t="s">
        <v>81</v>
      </c>
      <c r="C46" s="16">
        <f>C47</f>
        <v>136</v>
      </c>
      <c r="D46" s="16">
        <f t="shared" ref="D46:E47" si="18">D47</f>
        <v>149.80000000000001</v>
      </c>
      <c r="E46" s="16">
        <f t="shared" si="18"/>
        <v>163.80000000000001</v>
      </c>
      <c r="F46" s="13">
        <f t="shared" si="2"/>
        <v>449.6</v>
      </c>
    </row>
    <row r="47" spans="1:6" ht="38.25" x14ac:dyDescent="0.2">
      <c r="A47" s="17" t="s">
        <v>82</v>
      </c>
      <c r="B47" s="18" t="s">
        <v>83</v>
      </c>
      <c r="C47" s="19">
        <f>C48</f>
        <v>136</v>
      </c>
      <c r="D47" s="21">
        <f t="shared" si="18"/>
        <v>149.80000000000001</v>
      </c>
      <c r="E47" s="19">
        <f t="shared" si="18"/>
        <v>163.80000000000001</v>
      </c>
      <c r="F47" s="13">
        <f t="shared" si="2"/>
        <v>449.6</v>
      </c>
    </row>
    <row r="48" spans="1:6" ht="51" x14ac:dyDescent="0.2">
      <c r="A48" s="17" t="s">
        <v>84</v>
      </c>
      <c r="B48" s="18" t="s">
        <v>85</v>
      </c>
      <c r="C48" s="19">
        <v>136</v>
      </c>
      <c r="D48" s="21">
        <v>149.80000000000001</v>
      </c>
      <c r="E48" s="19">
        <v>163.80000000000001</v>
      </c>
      <c r="F48" s="13">
        <f t="shared" si="2"/>
        <v>449.6</v>
      </c>
    </row>
    <row r="49" spans="1:6" ht="14.25" x14ac:dyDescent="0.2">
      <c r="A49" s="14" t="s">
        <v>86</v>
      </c>
      <c r="B49" s="15" t="s">
        <v>87</v>
      </c>
      <c r="C49" s="16">
        <f>C50+C52</f>
        <v>3014.4</v>
      </c>
      <c r="D49" s="16">
        <f t="shared" ref="D49:E49" si="19">D50+D52</f>
        <v>222.4</v>
      </c>
      <c r="E49" s="16">
        <f t="shared" si="19"/>
        <v>7722.4</v>
      </c>
      <c r="F49" s="13">
        <f t="shared" si="2"/>
        <v>10959.2</v>
      </c>
    </row>
    <row r="50" spans="1:6" ht="76.5" x14ac:dyDescent="0.2">
      <c r="A50" s="17" t="s">
        <v>88</v>
      </c>
      <c r="B50" s="18" t="s">
        <v>89</v>
      </c>
      <c r="C50" s="19">
        <f>C51</f>
        <v>1044</v>
      </c>
      <c r="D50" s="21">
        <f t="shared" ref="D50:E50" si="20">D51</f>
        <v>0</v>
      </c>
      <c r="E50" s="19">
        <f t="shared" si="20"/>
        <v>0</v>
      </c>
      <c r="F50" s="13">
        <f t="shared" si="2"/>
        <v>1044</v>
      </c>
    </row>
    <row r="51" spans="1:6" ht="76.5" x14ac:dyDescent="0.2">
      <c r="A51" s="17" t="s">
        <v>90</v>
      </c>
      <c r="B51" s="18" t="s">
        <v>89</v>
      </c>
      <c r="C51" s="19">
        <v>1044</v>
      </c>
      <c r="D51" s="21"/>
      <c r="E51" s="19"/>
      <c r="F51" s="13">
        <f t="shared" si="2"/>
        <v>1044</v>
      </c>
    </row>
    <row r="52" spans="1:6" ht="25.5" x14ac:dyDescent="0.2">
      <c r="A52" s="17" t="s">
        <v>91</v>
      </c>
      <c r="B52" s="18" t="s">
        <v>92</v>
      </c>
      <c r="C52" s="19">
        <f>C53</f>
        <v>1970.4</v>
      </c>
      <c r="D52" s="21">
        <f t="shared" ref="D52:E52" si="21">D53</f>
        <v>222.4</v>
      </c>
      <c r="E52" s="19">
        <f t="shared" si="21"/>
        <v>7722.4</v>
      </c>
      <c r="F52" s="13">
        <f t="shared" si="2"/>
        <v>9915.2000000000007</v>
      </c>
    </row>
    <row r="53" spans="1:6" ht="25.5" x14ac:dyDescent="0.2">
      <c r="A53" s="17" t="s">
        <v>93</v>
      </c>
      <c r="B53" s="18" t="s">
        <v>94</v>
      </c>
      <c r="C53" s="19">
        <v>1970.4</v>
      </c>
      <c r="D53" s="21">
        <v>222.4</v>
      </c>
      <c r="E53" s="19">
        <v>7722.4</v>
      </c>
      <c r="F53" s="13">
        <f t="shared" si="2"/>
        <v>9915.2000000000007</v>
      </c>
    </row>
  </sheetData>
  <mergeCells count="5">
    <mergeCell ref="D1:E1"/>
    <mergeCell ref="D2:E2"/>
    <mergeCell ref="D3:E3"/>
    <mergeCell ref="A4:E4"/>
    <mergeCell ref="A6:E6"/>
  </mergeCells>
  <pageMargins left="0" right="0" top="0" bottom="0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cbp1</dc:creator>
  <cp:lastModifiedBy>Admin</cp:lastModifiedBy>
  <cp:lastPrinted>2023-12-20T06:21:17Z</cp:lastPrinted>
  <dcterms:created xsi:type="dcterms:W3CDTF">2023-11-13T11:14:20Z</dcterms:created>
  <dcterms:modified xsi:type="dcterms:W3CDTF">2023-12-20T06:21:47Z</dcterms:modified>
</cp:coreProperties>
</file>